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4.xml" ContentType="application/vnd.openxmlformats-officedocument.spreadsheetml.worksheet+xml"/>
  <Override PartName="/xl/drawings/drawing32.xml" ContentType="application/vnd.openxmlformats-officedocument.drawing+xml"/>
  <Override PartName="/xl/drawings/drawing31.xml" ContentType="application/vnd.openxmlformats-officedocument.drawing+xml"/>
  <Override PartName="/xl/drawings/drawing30.xml" ContentType="application/vnd.openxmlformats-officedocument.drawing+xml"/>
  <Override PartName="/xl/drawings/drawing29.xml" ContentType="application/vnd.openxmlformats-officedocument.drawing+xml"/>
  <Override PartName="/xl/drawings/drawing28.xml" ContentType="application/vnd.openxmlformats-officedocument.drawing+xml"/>
  <Override PartName="/xl/worksheets/sheet1.xml" ContentType="application/vnd.openxmlformats-officedocument.spreadsheetml.worksheet+xml"/>
  <Override PartName="/xl/drawings/drawing26.xml" ContentType="application/vnd.openxmlformats-officedocument.drawing+xml"/>
  <Override PartName="/xl/drawings/drawing25.xml" ContentType="application/vnd.openxmlformats-officedocument.drawing+xml"/>
  <Override PartName="/xl/drawings/drawing24.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7.xml" ContentType="application/vnd.openxmlformats-officedocument.drawing+xml"/>
  <Override PartName="/xl/drawings/drawing36.xml" ContentType="application/vnd.openxmlformats-officedocument.drawing+xml"/>
  <Override PartName="/xl/drawings/drawing23.xml" ContentType="application/vnd.openxmlformats-officedocument.drawing+xml"/>
  <Override PartName="/xl/drawings/drawing27.xml" ContentType="application/vnd.openxmlformats-officedocument.drawing+xml"/>
  <Override PartName="/xl/worksheets/sheet35.xml" ContentType="application/vnd.openxmlformats-officedocument.spreadsheetml.worksheet+xml"/>
  <Override PartName="/xl/drawings/drawing8.xml" ContentType="application/vnd.openxmlformats-officedocument.drawing+xml"/>
  <Override PartName="/xl/worksheets/sheet36.xml" ContentType="application/vnd.openxmlformats-officedocument.spreadsheetml.worksheet+xml"/>
  <Override PartName="/xl/drawings/drawing7.xml" ContentType="application/vnd.openxmlformats-officedocument.drawing+xml"/>
  <Override PartName="/xl/worksheets/sheet37.xml" ContentType="application/vnd.openxmlformats-officedocument.spreadsheetml.worksheet+xml"/>
  <Override PartName="/xl/drawings/drawing6.xml" ContentType="application/vnd.openxmlformats-officedocument.drawing+xml"/>
  <Override PartName="/xl/drawings/drawing9.xml" ContentType="application/vnd.openxmlformats-officedocument.drawing+xml"/>
  <Override PartName="/xl/worksheets/sheet34.xml" ContentType="application/vnd.openxmlformats-officedocument.spreadsheetml.worksheet+xml"/>
  <Override PartName="/xl/drawings/drawing10.xml" ContentType="application/vnd.openxmlformats-officedocument.drawing+xml"/>
  <Override PartName="/xl/drawings/drawing13.xml" ContentType="application/vnd.openxmlformats-officedocument.drawing+xml"/>
  <Override PartName="/xl/worksheets/sheet31.xml" ContentType="application/vnd.openxmlformats-officedocument.spreadsheetml.worksheet+xml"/>
  <Override PartName="/xl/drawings/drawing12.xml" ContentType="application/vnd.openxmlformats-officedocument.drawing+xml"/>
  <Override PartName="/xl/worksheets/sheet32.xml" ContentType="application/vnd.openxmlformats-officedocument.spreadsheetml.worksheet+xml"/>
  <Override PartName="/xl/drawings/drawing11.xml" ContentType="application/vnd.openxmlformats-officedocument.drawing+xml"/>
  <Override PartName="/xl/worksheets/sheet33.xml" ContentType="application/vnd.openxmlformats-officedocument.spreadsheetml.worksheet+xml"/>
  <Override PartName="/xl/worksheets/sheet38.xml" ContentType="application/vnd.openxmlformats-officedocument.spreadsheetml.worksheet+xml"/>
  <Override PartName="/xl/drawings/drawing5.xml" ContentType="application/vnd.openxmlformats-officedocument.drawing+xml"/>
  <Override PartName="/xl/theme/theme1.xml" ContentType="application/vnd.openxmlformats-officedocument.theme+xml"/>
  <Override PartName="/xl/drawings/drawing3.xml" ContentType="application/vnd.openxmlformats-officedocument.drawing+xml"/>
  <Override PartName="/xl/sharedStrings.xml" ContentType="application/vnd.openxmlformats-officedocument.spreadsheetml.sharedStrings+xml"/>
  <Override PartName="/xl/drawings/drawing2.xml" ContentType="application/vnd.openxmlformats-officedocument.drawing+xml"/>
  <Override PartName="/xl/embeddings/oleObject1.bin" ContentType="application/vnd.openxmlformats-officedocument.oleObject"/>
  <Override PartName="/xl/drawings/drawing4.xml" ContentType="application/vnd.openxmlformats-officedocument.drawing+xml"/>
  <Override PartName="/xl/styles.xml" ContentType="application/vnd.openxmlformats-officedocument.spreadsheetml.styles+xml"/>
  <Override PartName="/xl/embeddings/oleObject2.bin" ContentType="application/vnd.openxmlformats-officedocument.oleObject"/>
  <Override PartName="/xl/drawings/drawing1.xml" ContentType="application/vnd.openxmlformats-officedocument.drawing+xml"/>
  <Override PartName="/xl/worksheets/sheet30.xml" ContentType="application/vnd.openxmlformats-officedocument.spreadsheetml.worksheet+xml"/>
  <Override PartName="/xl/worksheets/sheet29.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9.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20.xml" ContentType="application/vnd.openxmlformats-officedocument.drawing+xml"/>
  <Override PartName="/xl/worksheets/sheet10.xml" ContentType="application/vnd.openxmlformats-officedocument.spreadsheetml.worksheet+xml"/>
  <Override PartName="/xl/worksheets/sheet9.xml" ContentType="application/vnd.openxmlformats-officedocument.spreadsheetml.worksheet+xml"/>
  <Override PartName="/xl/drawings/drawing2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1.xml" ContentType="application/vnd.openxmlformats-officedocument.drawing+xml"/>
  <Override PartName="/xl/worksheets/sheet8.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5.xml" ContentType="application/vnd.openxmlformats-officedocument.drawing+xml"/>
  <Override PartName="/xl/drawings/drawing18.xml" ContentType="application/vnd.openxmlformats-officedocument.drawing+xml"/>
  <Override PartName="/xl/worksheets/sheet23.xml" ContentType="application/vnd.openxmlformats-officedocument.spreadsheetml.worksheet+xml"/>
  <Override PartName="/xl/worksheets/sheet22.xml" ContentType="application/vnd.openxmlformats-officedocument.spreadsheetml.worksheet+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1095" windowWidth="15480" windowHeight="7095" tabRatio="681" firstSheet="2" activeTab="2"/>
  </bookViews>
  <sheets>
    <sheet name="Sheet2" sheetId="121" r:id="rId1"/>
    <sheet name="first" sheetId="109" r:id="rId2"/>
    <sheet name="Preface" sheetId="110" r:id="rId3"/>
    <sheet name="Index " sheetId="118" r:id="rId4"/>
    <sheet name="Introduction" sheetId="111" r:id="rId5"/>
    <sheet name="Data" sheetId="112" r:id="rId6"/>
    <sheet name="Concepts" sheetId="113" r:id="rId7"/>
    <sheet name="CH1" sheetId="15" r:id="rId8"/>
    <sheet name="1" sheetId="1" r:id="rId9"/>
    <sheet name="CH2" sheetId="16" r:id="rId10"/>
    <sheet name="2" sheetId="2" r:id="rId11"/>
    <sheet name="3" sheetId="3" r:id="rId12"/>
    <sheet name="4" sheetId="4" r:id="rId13"/>
    <sheet name="5" sheetId="5" r:id="rId14"/>
    <sheet name="6" sheetId="6" r:id="rId15"/>
    <sheet name="7" sheetId="7" r:id="rId16"/>
    <sheet name="8" sheetId="8" r:id="rId17"/>
    <sheet name="9" sheetId="9" r:id="rId18"/>
    <sheet name="CH3" sheetId="30" r:id="rId19"/>
    <sheet name="10" sheetId="10" r:id="rId20"/>
    <sheet name="11" sheetId="11" r:id="rId21"/>
    <sheet name="12" sheetId="12" r:id="rId22"/>
    <sheet name="13" sheetId="95" r:id="rId23"/>
    <sheet name="14" sheetId="23" r:id="rId24"/>
    <sheet name="15" sheetId="24" r:id="rId25"/>
    <sheet name="16" sheetId="25" r:id="rId26"/>
    <sheet name="17" sheetId="26" r:id="rId27"/>
    <sheet name="18" sheetId="27" r:id="rId28"/>
    <sheet name="CH4" sheetId="43" r:id="rId29"/>
    <sheet name="19" sheetId="31" r:id="rId30"/>
    <sheet name="20" sheetId="32" r:id="rId31"/>
    <sheet name="21" sheetId="33" r:id="rId32"/>
    <sheet name="22" sheetId="34" r:id="rId33"/>
    <sheet name="23" sheetId="35" r:id="rId34"/>
    <sheet name="24" sheetId="36" r:id="rId35"/>
    <sheet name="25" sheetId="37" r:id="rId36"/>
    <sheet name="26" sheetId="38" r:id="rId37"/>
    <sheet name="Sheet1" sheetId="119" r:id="rId38"/>
  </sheets>
  <definedNames>
    <definedName name="_xlnm.Print_Area" localSheetId="8">'1'!$A$1:$J$12</definedName>
    <definedName name="_xlnm.Print_Area" localSheetId="19">'10'!$A$1:$M$11</definedName>
    <definedName name="_xlnm.Print_Area" localSheetId="20">'11'!$A$1:$J$11</definedName>
    <definedName name="_xlnm.Print_Area" localSheetId="21">'12'!$A$1:$J$17</definedName>
    <definedName name="_xlnm.Print_Area" localSheetId="22">'13'!$A$1:$H$17</definedName>
    <definedName name="_xlnm.Print_Area" localSheetId="23">'14'!$A$1:$N$11</definedName>
    <definedName name="_xlnm.Print_Area" localSheetId="24">'15'!$A$1:$M$10</definedName>
    <definedName name="_xlnm.Print_Area" localSheetId="25">'16'!$A$1:$E$15</definedName>
    <definedName name="_xlnm.Print_Area" localSheetId="26">'17'!$A$1:$M$11</definedName>
    <definedName name="_xlnm.Print_Area" localSheetId="27">'18'!$A$1:$K$42</definedName>
    <definedName name="_xlnm.Print_Area" localSheetId="29">'19'!$A$1:$M$11</definedName>
    <definedName name="_xlnm.Print_Area" localSheetId="10">'2'!$A$1:$M$11</definedName>
    <definedName name="_xlnm.Print_Area" localSheetId="30">'20'!$A$1:$J$11</definedName>
    <definedName name="_xlnm.Print_Area" localSheetId="31">'21'!$A$1:$J$17</definedName>
    <definedName name="_xlnm.Print_Area" localSheetId="32">'22'!$A$1:$N$11</definedName>
    <definedName name="_xlnm.Print_Area" localSheetId="33">'23'!$A$1:$M$10</definedName>
    <definedName name="_xlnm.Print_Area" localSheetId="34">'24'!$A$1:$E$15</definedName>
    <definedName name="_xlnm.Print_Area" localSheetId="35">'25'!$A$1:$M$11</definedName>
    <definedName name="_xlnm.Print_Area" localSheetId="36">'26'!$A$1:$K$12</definedName>
    <definedName name="_xlnm.Print_Area" localSheetId="11">'3'!$A$1:$J$11</definedName>
    <definedName name="_xlnm.Print_Area" localSheetId="12">'4'!$A$1:$J$17</definedName>
    <definedName name="_xlnm.Print_Area" localSheetId="13">'5'!$A$1:$N$11</definedName>
    <definedName name="_xlnm.Print_Area" localSheetId="14">'6'!$A$1:$M$10</definedName>
    <definedName name="_xlnm.Print_Area" localSheetId="15">'7'!$A$1:$E$15</definedName>
    <definedName name="_xlnm.Print_Area" localSheetId="16">'8'!$A$1:$M$11</definedName>
    <definedName name="_xlnm.Print_Area" localSheetId="17">'9'!$A$1:$K$12</definedName>
    <definedName name="_xlnm.Print_Area" localSheetId="7">'CH1'!$A$1:$A$39</definedName>
    <definedName name="_xlnm.Print_Area" localSheetId="9">'CH2'!$A$1:$A$38</definedName>
    <definedName name="_xlnm.Print_Area" localSheetId="18">'CH3'!$A$1:$A$35</definedName>
    <definedName name="_xlnm.Print_Area" localSheetId="28">'CH4'!$A$1:$A$38</definedName>
    <definedName name="_xlnm.Print_Area" localSheetId="6">Concepts!$A$1:$D$71</definedName>
    <definedName name="_xlnm.Print_Area" localSheetId="5">Data!$A$1:$E$14</definedName>
    <definedName name="_xlnm.Print_Area" localSheetId="1">first!$A$1:$D$32</definedName>
    <definedName name="_xlnm.Print_Area" localSheetId="3">'Index '!$A$1:$E$39</definedName>
    <definedName name="_xlnm.Print_Area" localSheetId="4">Introduction!$A$1:$E$13</definedName>
    <definedName name="_xlnm.Print_Area" localSheetId="2">Preface!$A$1:$E$15</definedName>
    <definedName name="_xlnm.Print_Area" localSheetId="0">Sheet2!$A$1:$P$61</definedName>
    <definedName name="_xlnm.Print_Titles" localSheetId="6">Concepts!$1:$2</definedName>
    <definedName name="_xlnm.Print_Titles" localSheetId="3">'Index '!$1:$4</definedName>
    <definedName name="_xlnm.Print_Titles" localSheetId="4">Introduction!$1:$1</definedName>
  </definedNames>
  <calcPr calcId="145621"/>
</workbook>
</file>

<file path=xl/calcChain.xml><?xml version="1.0" encoding="utf-8"?>
<calcChain xmlns="http://schemas.openxmlformats.org/spreadsheetml/2006/main">
  <c r="L8" i="34" l="1"/>
  <c r="C11" i="23"/>
  <c r="K8" i="8"/>
  <c r="H10" i="8"/>
  <c r="E11" i="33" l="1"/>
  <c r="L10" i="23" l="1"/>
  <c r="F17" i="12" l="1"/>
  <c r="G9" i="1" l="1"/>
  <c r="J9" i="31" l="1"/>
  <c r="I9" i="31"/>
  <c r="E10" i="4" l="1"/>
  <c r="H9" i="2"/>
  <c r="I8" i="31" l="1"/>
  <c r="I8" i="10"/>
  <c r="I9" i="10"/>
  <c r="I10" i="10"/>
  <c r="J8" i="10"/>
  <c r="H11" i="9" l="1"/>
  <c r="H10" i="37" l="1"/>
  <c r="E10" i="37"/>
  <c r="H9" i="37"/>
  <c r="E9" i="37"/>
  <c r="H8" i="37"/>
  <c r="E8" i="37"/>
  <c r="I9" i="37" l="1"/>
  <c r="I10" i="37"/>
  <c r="K10" i="37" s="1"/>
  <c r="K9" i="37"/>
  <c r="I8" i="37"/>
  <c r="K8" i="37" s="1"/>
  <c r="H9" i="33"/>
  <c r="H10" i="33"/>
  <c r="H11" i="33"/>
  <c r="H12" i="33"/>
  <c r="H13" i="33"/>
  <c r="H14" i="33"/>
  <c r="H15" i="33"/>
  <c r="H16" i="33"/>
  <c r="H8" i="33"/>
  <c r="E9" i="33"/>
  <c r="E10" i="33"/>
  <c r="E12" i="33"/>
  <c r="E13" i="33"/>
  <c r="E14" i="33"/>
  <c r="E15" i="33"/>
  <c r="E16" i="33"/>
  <c r="E8" i="33"/>
  <c r="H10" i="32"/>
  <c r="E10" i="32"/>
  <c r="H9" i="32"/>
  <c r="E9" i="32"/>
  <c r="H8" i="32"/>
  <c r="E8" i="32"/>
  <c r="D11" i="31"/>
  <c r="C11" i="31"/>
  <c r="J10" i="31"/>
  <c r="I10" i="31"/>
  <c r="H10" i="31"/>
  <c r="E10" i="31"/>
  <c r="K9" i="31"/>
  <c r="H9" i="31"/>
  <c r="E9" i="31"/>
  <c r="J8" i="31"/>
  <c r="H8" i="31"/>
  <c r="E8" i="31"/>
  <c r="K8" i="31" l="1"/>
  <c r="K10" i="31"/>
  <c r="C10" i="6"/>
  <c r="D10" i="6"/>
  <c r="E10" i="6"/>
  <c r="F10" i="6"/>
  <c r="G10" i="6"/>
  <c r="H10" i="6"/>
  <c r="I10" i="6"/>
  <c r="J10" i="6"/>
  <c r="K11" i="5"/>
  <c r="J11" i="5"/>
  <c r="I11" i="5"/>
  <c r="H11" i="5"/>
  <c r="G11" i="5"/>
  <c r="F11" i="5"/>
  <c r="E11" i="5"/>
  <c r="D11" i="5"/>
  <c r="C11" i="5"/>
  <c r="L10" i="5"/>
  <c r="L9" i="5"/>
  <c r="L8" i="5"/>
  <c r="L11" i="5" l="1"/>
  <c r="J10" i="2"/>
  <c r="I10" i="2"/>
  <c r="J9" i="2"/>
  <c r="I9" i="2"/>
  <c r="J8" i="2"/>
  <c r="I8" i="2"/>
  <c r="E8" i="2" l="1"/>
  <c r="F12" i="1"/>
  <c r="E12" i="1"/>
  <c r="D12" i="1"/>
  <c r="C12" i="1"/>
  <c r="I11" i="38" l="1"/>
  <c r="H11" i="38"/>
  <c r="I11" i="27"/>
  <c r="H11" i="27"/>
  <c r="I11" i="9"/>
  <c r="H11" i="34"/>
  <c r="J11" i="34"/>
  <c r="J9" i="10"/>
  <c r="D11" i="23"/>
  <c r="E11" i="23"/>
  <c r="F11" i="23"/>
  <c r="G11" i="23"/>
  <c r="H11" i="23"/>
  <c r="I11" i="23"/>
  <c r="J11" i="23"/>
  <c r="K11" i="23"/>
  <c r="C17" i="95"/>
  <c r="D17" i="95"/>
  <c r="E17" i="95"/>
  <c r="C17" i="12"/>
  <c r="D17" i="12"/>
  <c r="G17" i="12"/>
  <c r="F11" i="11"/>
  <c r="G11" i="11"/>
  <c r="C11" i="11"/>
  <c r="D11" i="11"/>
  <c r="J10" i="10"/>
  <c r="F11" i="10"/>
  <c r="G11" i="10"/>
  <c r="C11" i="10"/>
  <c r="F11" i="8"/>
  <c r="G11" i="8"/>
  <c r="C11" i="8"/>
  <c r="D11" i="8"/>
  <c r="F17" i="4"/>
  <c r="G17" i="4"/>
  <c r="C17" i="4"/>
  <c r="D17" i="4"/>
  <c r="C15" i="7"/>
  <c r="E15" i="12"/>
  <c r="J11" i="2"/>
  <c r="G10" i="1"/>
  <c r="H10" i="1"/>
  <c r="G11" i="1"/>
  <c r="H11" i="1"/>
  <c r="H9" i="1"/>
  <c r="H9" i="26"/>
  <c r="H10" i="26"/>
  <c r="H8" i="26"/>
  <c r="E9" i="26"/>
  <c r="E10" i="26"/>
  <c r="E8" i="26"/>
  <c r="H9" i="8"/>
  <c r="H8" i="8"/>
  <c r="E8" i="8"/>
  <c r="E9" i="8"/>
  <c r="E10" i="8"/>
  <c r="H9" i="3"/>
  <c r="H10" i="3"/>
  <c r="H8" i="3"/>
  <c r="E9" i="3"/>
  <c r="E10" i="3"/>
  <c r="E8" i="3"/>
  <c r="H10" i="2"/>
  <c r="H8" i="2"/>
  <c r="E9" i="2"/>
  <c r="E10" i="2"/>
  <c r="G11" i="37"/>
  <c r="C10" i="35"/>
  <c r="D11" i="26"/>
  <c r="F11" i="26"/>
  <c r="G11" i="26"/>
  <c r="J11" i="26"/>
  <c r="C11" i="26"/>
  <c r="C15" i="25"/>
  <c r="D10" i="24"/>
  <c r="E10" i="24"/>
  <c r="F10" i="24"/>
  <c r="G10" i="24"/>
  <c r="H10" i="24"/>
  <c r="I10" i="24"/>
  <c r="J10" i="24"/>
  <c r="K7" i="24"/>
  <c r="K8" i="24"/>
  <c r="K9" i="24"/>
  <c r="C10" i="24"/>
  <c r="L9" i="23"/>
  <c r="L8" i="23"/>
  <c r="F12" i="95"/>
  <c r="F10" i="95"/>
  <c r="F16" i="95"/>
  <c r="F9" i="95"/>
  <c r="F11" i="95"/>
  <c r="F13" i="95"/>
  <c r="F14" i="95"/>
  <c r="F15" i="95"/>
  <c r="F8" i="95"/>
  <c r="H16" i="12"/>
  <c r="H15" i="12"/>
  <c r="H14" i="12"/>
  <c r="H13" i="12"/>
  <c r="H12" i="12"/>
  <c r="H11" i="12"/>
  <c r="H10" i="12"/>
  <c r="H9" i="12"/>
  <c r="H8" i="12"/>
  <c r="E16" i="12"/>
  <c r="E14" i="12"/>
  <c r="E13" i="12"/>
  <c r="E12" i="12"/>
  <c r="E11" i="12"/>
  <c r="E10" i="12"/>
  <c r="E9" i="12"/>
  <c r="E8" i="12"/>
  <c r="H10" i="11"/>
  <c r="H9" i="11"/>
  <c r="H8" i="11"/>
  <c r="E10" i="11"/>
  <c r="E9" i="11"/>
  <c r="E8" i="11"/>
  <c r="H10" i="10"/>
  <c r="H9" i="10"/>
  <c r="H8" i="10"/>
  <c r="D11" i="10"/>
  <c r="E10" i="10"/>
  <c r="E9" i="10"/>
  <c r="E8" i="10"/>
  <c r="J11" i="8"/>
  <c r="K9" i="6"/>
  <c r="K8" i="6"/>
  <c r="K7" i="6"/>
  <c r="H16" i="4"/>
  <c r="H15" i="4"/>
  <c r="H14" i="4"/>
  <c r="H13" i="4"/>
  <c r="H12" i="4"/>
  <c r="H11" i="4"/>
  <c r="H10" i="4"/>
  <c r="H9" i="4"/>
  <c r="H8" i="4"/>
  <c r="E16" i="4"/>
  <c r="E15" i="4"/>
  <c r="E14" i="4"/>
  <c r="E13" i="4"/>
  <c r="E12" i="4"/>
  <c r="E11" i="4"/>
  <c r="E9" i="4"/>
  <c r="E8" i="4"/>
  <c r="G11" i="3"/>
  <c r="F11" i="3"/>
  <c r="D11" i="3"/>
  <c r="C11" i="3"/>
  <c r="G11" i="2"/>
  <c r="F11" i="2"/>
  <c r="D11" i="2"/>
  <c r="C11" i="2"/>
  <c r="K11" i="34"/>
  <c r="I11" i="34"/>
  <c r="F11" i="34"/>
  <c r="G17" i="33"/>
  <c r="C17" i="33"/>
  <c r="D11" i="32"/>
  <c r="F11" i="31"/>
  <c r="F11" i="37"/>
  <c r="C11" i="37"/>
  <c r="I10" i="35"/>
  <c r="E11" i="34"/>
  <c r="D11" i="37"/>
  <c r="G10" i="35"/>
  <c r="H10" i="35"/>
  <c r="F17" i="33"/>
  <c r="D17" i="33"/>
  <c r="J10" i="35"/>
  <c r="D10" i="35"/>
  <c r="E10" i="35"/>
  <c r="K7" i="35"/>
  <c r="I11" i="31"/>
  <c r="K9" i="2"/>
  <c r="E11" i="31"/>
  <c r="F10" i="35"/>
  <c r="K8" i="35"/>
  <c r="E11" i="26" l="1"/>
  <c r="K9" i="10"/>
  <c r="K8" i="10"/>
  <c r="H11" i="10"/>
  <c r="J11" i="10"/>
  <c r="I10" i="26"/>
  <c r="K10" i="26" s="1"/>
  <c r="E11" i="8"/>
  <c r="I8" i="26"/>
  <c r="K8" i="26" s="1"/>
  <c r="H11" i="8"/>
  <c r="H11" i="26"/>
  <c r="I9" i="26"/>
  <c r="K9" i="26" s="1"/>
  <c r="K10" i="24"/>
  <c r="K10" i="10"/>
  <c r="K11" i="10" s="1"/>
  <c r="E11" i="10"/>
  <c r="I8" i="8"/>
  <c r="I10" i="8"/>
  <c r="K10" i="8" s="1"/>
  <c r="I9" i="8"/>
  <c r="K9" i="8" s="1"/>
  <c r="H17" i="4"/>
  <c r="E11" i="3"/>
  <c r="H12" i="1"/>
  <c r="G12" i="1"/>
  <c r="C15" i="36"/>
  <c r="L11" i="23"/>
  <c r="D11" i="34"/>
  <c r="K9" i="35"/>
  <c r="K10" i="35" s="1"/>
  <c r="C11" i="34"/>
  <c r="L10" i="34"/>
  <c r="L9" i="34"/>
  <c r="J11" i="37"/>
  <c r="F17" i="95"/>
  <c r="H17" i="12"/>
  <c r="E17" i="12"/>
  <c r="H11" i="11"/>
  <c r="E11" i="32"/>
  <c r="E11" i="11"/>
  <c r="H11" i="31"/>
  <c r="I11" i="10"/>
  <c r="H11" i="37"/>
  <c r="E11" i="37"/>
  <c r="K10" i="6"/>
  <c r="G11" i="34"/>
  <c r="E17" i="4"/>
  <c r="G11" i="32"/>
  <c r="H11" i="3"/>
  <c r="F11" i="32"/>
  <c r="C11" i="32"/>
  <c r="G11" i="31"/>
  <c r="K10" i="2"/>
  <c r="H11" i="2"/>
  <c r="I11" i="2"/>
  <c r="K8" i="2"/>
  <c r="J11" i="31"/>
  <c r="E11" i="2"/>
  <c r="H17" i="33"/>
  <c r="I11" i="26" l="1"/>
  <c r="K11" i="26"/>
  <c r="I11" i="8"/>
  <c r="L11" i="34"/>
  <c r="H11" i="32"/>
  <c r="E17" i="33"/>
  <c r="I11" i="37"/>
  <c r="K11" i="2"/>
  <c r="K11" i="31"/>
  <c r="K11" i="8"/>
  <c r="K11" i="37"/>
</calcChain>
</file>

<file path=xl/sharedStrings.xml><?xml version="1.0" encoding="utf-8"?>
<sst xmlns="http://schemas.openxmlformats.org/spreadsheetml/2006/main" count="1054" uniqueCount="549">
  <si>
    <t>يعرض الباب الثاني بيانات المنشآت التي يعمل بكل منها أقل من 50 مشتغل وقد عرضت في 8 جداول تغطي كل المتغيرات المطلوب قياسها في هذا المجال.</t>
  </si>
  <si>
    <t>تقديرات الإيرادات حسب المصادر
البنـــاء والتشييـــد ( منشآت تستخدم 50 مشتغل فأكثر )</t>
  </si>
  <si>
    <t>أ - المباني السكنية</t>
  </si>
  <si>
    <t>ب - المباني غير السكنية</t>
  </si>
  <si>
    <t>د - أعمال الصيانة</t>
  </si>
  <si>
    <r>
      <t>5 - أ</t>
    </r>
    <r>
      <rPr>
        <b/>
        <sz val="16"/>
        <color indexed="8"/>
        <rFont val="Arial"/>
        <family val="2"/>
      </rPr>
      <t>سلوب عرض البيانات:</t>
    </r>
  </si>
  <si>
    <t>2- الأنشطة :</t>
  </si>
  <si>
    <t>This includes general construction of new works , alterations , repairs or civil engineering projects such as roads , bridges , airports , networks of sewerage , water , electricity , telephone , pipelines … etc.</t>
  </si>
  <si>
    <t>They represent the amount spent during the year on fixed assets of machinery, equipment, buildings, land, means of transport, furniture and other similar tangible assets in order to be used in production of goods and services.</t>
  </si>
  <si>
    <t>Fixed assets are durable produced assets that are used repeatedly or continuously in process of production for a minimum period of one year. They include land, mines reserve, forests and other similar tangible assets that could not be reproduced. It also includes facilities, machinery, equipment and agricultural and animal assets that could be used repeatedly or continuously, i.e. productive fruit trees and reproduction, fattening, milking and towing animals. It includes as well intangible assets such as computer programs and original artwork that are used in production.</t>
  </si>
  <si>
    <t>Company registered with official contract, and composed of party of silent partners and another party of acting partners, same as Partnership Company, however shareof silent partners in capital is underwritten shares. Names of these shareholders are not mentioned in company’s contract and they are only questioned within the limits of shares value that they shared in.</t>
  </si>
  <si>
    <t>It is the value of work done during the year , plus value of other revenues , minus work done by sub-contractors.</t>
  </si>
  <si>
    <t>عدد المشتغلين حسب الجنسية والجنس والنشاط الإقتصادي الرئيسي
البنـــاء والتشييـــد ( أقل من 50 مشتغل )</t>
  </si>
  <si>
    <t>15 - الإضافات الرأسمالية الثابتة خلال العام :</t>
  </si>
  <si>
    <t>14 - الأصول الثابتة :</t>
  </si>
  <si>
    <t>A company approved by the state's supreme authorities. It has two types of partners, founder and shareholder, and its capital is composed of shares equal in value that are placed for underwriting and could be circulated later. The partners are not questioned for company’s financial obligation other than the value of shares they subscribed to. The law should state that company’s capital should not be less than certain amount and its name usually followed by (J.C)</t>
  </si>
  <si>
    <t>Its capital is composed of equal value shares which are non-negotiable or not offered for subscription. Underwriting is for limited number of persons, usually founders, and responsibility of shareholder does not exceed the limit of his shares in company’s capital.</t>
  </si>
  <si>
    <t>Source Of Revenues</t>
  </si>
  <si>
    <t>مصادر الإيرادات</t>
  </si>
  <si>
    <t>جـ - الأعمال الإنشائيه الأخرى :</t>
  </si>
  <si>
    <t>الإيرادات الأخرى  :</t>
  </si>
  <si>
    <t>Value of work done during the year as :</t>
  </si>
  <si>
    <t>a - Residental Buildings</t>
  </si>
  <si>
    <t>b - Non-Residental Buildings</t>
  </si>
  <si>
    <t>c - Other Construction Works</t>
  </si>
  <si>
    <t>1c - Constructions related to natural gas and petroleum activities</t>
  </si>
  <si>
    <t>2c - Other Constructions</t>
  </si>
  <si>
    <t>d - Repairs and Maintenance Works</t>
  </si>
  <si>
    <t>An establishment authorized by the state, which is considered as a branch of foreign establishment and usually bears the name of Mother Company. The mother company undertakes to pay all financial obligations of the branch in the state in case of occurrence of any financial obligations in accordance with legal entity of Mother Company.</t>
  </si>
  <si>
    <t>i- Governmental:</t>
  </si>
  <si>
    <t>An establishment owned directly by the state, whether it was related to state’s budget or has separate budget.</t>
  </si>
  <si>
    <t>وتضم المؤسسات التي تمارس نشاطاً إنتاجياً من سلع أو خدمات وتملك الحكومة رأسمالها بالكامل، وتسمح الحكومة لإدارة هذه المؤسسات أو الشركات بقدر كبير من السلطة للتصرف ليس فقط بإدارة عملية الإنتاج ولكن في إستخدام الأموال أيضاً. ويجب أن تتمكن هذه المؤسسات أو الشركات من الإحتفاظ بأرصدتها العاملة وائتمانها التجاري، وتتمكن من تمويل بعض أو كل تكوين رأس المال من مدخراتها هي نفسها أو احتياطيات الإهتلاك أو بالإقتراض.</t>
  </si>
  <si>
    <t>تقديرات الإيرادات حسب المصادر
البنـــاء و التشييـــد ( أقل من 50 مشتغل )</t>
  </si>
  <si>
    <t>تقديرات الإيرادات حسب المصادر
البنـــاء و التشييـــد</t>
  </si>
  <si>
    <t>The sector that includes establishments that the government contributes in its capital with another entity, whether this entity is national or foreign.</t>
  </si>
  <si>
    <t>ج ـ قطاع مشترك ( مختلط ):</t>
  </si>
  <si>
    <t>وهو القطاع الذي يضم المنشآت التي تساهم الحكومة في رأسمالها مع جهة أخرى سواء كانت هذه الجهة وطنية أو أجنبية.</t>
  </si>
  <si>
    <t>It includes the establishments that are owned by one individual or group of individuals, whether they were citizens or non-citizens or whether they were natural or artificial persons. These establishments include as well establishments where citizens or non-citizens participate in its capital and include joint-stock companies where citizens or non-citizens own its capital … etc.</t>
  </si>
  <si>
    <t>د ـ قطاع خاص:</t>
  </si>
  <si>
    <t>يضم المنشآت التي يملكها فرد أو مجموعة أفراد سواء كانوا مواطنين أو غير مواطنين وسواء كانوا أشخاصاً طبيعيين أو اعتباريين. وتشمل أيضاً المنشآت التي يشترك في رأسمالها أفراد مواطنون أو غير مواطنين، ويشمل الشركات المساهمة التي يملك رأسمالها مواطنون أو غير مواطنين… الخ.</t>
  </si>
  <si>
    <t>5ـ العمالة :</t>
  </si>
  <si>
    <t>5 - Employment :</t>
  </si>
  <si>
    <r>
      <t xml:space="preserve">المجموع
</t>
    </r>
    <r>
      <rPr>
        <b/>
        <sz val="9"/>
        <color indexed="8"/>
        <rFont val="Arial"/>
        <family val="2"/>
      </rPr>
      <t>Total</t>
    </r>
  </si>
  <si>
    <t>Specialist and Technicians ( engineers , technicians , accountants , purchases and sales staff … etc )</t>
  </si>
  <si>
    <t>Other Revenues:</t>
  </si>
  <si>
    <r>
      <t xml:space="preserve">القيمة المضافة الإجمالية
</t>
    </r>
    <r>
      <rPr>
        <sz val="8"/>
        <color indexed="8"/>
        <rFont val="Arial"/>
        <family val="2"/>
      </rPr>
      <t>Gross Value Added</t>
    </r>
  </si>
  <si>
    <r>
      <t xml:space="preserve">القيمة المضافة الصافية
</t>
    </r>
    <r>
      <rPr>
        <sz val="8"/>
        <color indexed="8"/>
        <rFont val="Arial"/>
        <family val="2"/>
      </rPr>
      <t>Net Value Added</t>
    </r>
  </si>
  <si>
    <r>
      <t xml:space="preserve">الإهتلاكات
</t>
    </r>
    <r>
      <rPr>
        <sz val="7"/>
        <color indexed="8"/>
        <rFont val="Arial"/>
        <family val="2"/>
      </rPr>
      <t>Depreciations</t>
    </r>
  </si>
  <si>
    <t>(1) Includes Wages , Salaries , Payments in-kind &amp; remuneration of board of directors.</t>
  </si>
  <si>
    <t>عمال خدمات وآخرون</t>
  </si>
  <si>
    <t>كهربــاء وميــاه</t>
  </si>
  <si>
    <t>مشرفو الانتاج والتشغيل</t>
  </si>
  <si>
    <t>عمال الانتاج والتشغيل</t>
  </si>
  <si>
    <t>عدد المشتغلين وتقديرات تعويضات العاملين حسب الجنسيه والنشاط الإقتصادي الرئيسي
البنـــاء والتشييـــد ( أقل من 50 مشتغل )</t>
  </si>
  <si>
    <t>This means all these who are working for the establishment whether they are working proprietors or employees. The following is worth mentioing :</t>
  </si>
  <si>
    <t>أ ـ أصحاب المنشأة العاملين بها:</t>
  </si>
  <si>
    <t>هم الأفراد الحائزون أو أصحاب رأس المال الذين يعملون فعلاً بالمنشأة.</t>
  </si>
  <si>
    <t>Holders or capital owners who actually work in the establishment.</t>
  </si>
  <si>
    <t>6 - تعويضات العاملين :</t>
  </si>
  <si>
    <t>c- Occupation:</t>
  </si>
  <si>
    <t>It is the kind of work that is practiced by the employees at the time of the survey irrespective of his original occupation.</t>
  </si>
  <si>
    <t>6 - Compsation of Employees :</t>
  </si>
  <si>
    <t>المجموع</t>
  </si>
  <si>
    <t>النشاط الإقتصادي الرئيسي</t>
  </si>
  <si>
    <t>ط ـ حكومي :</t>
  </si>
  <si>
    <t xml:space="preserve">أ - قطاع حكومي : </t>
  </si>
  <si>
    <t xml:space="preserve">الفصل الثاني :
المنشآت التي تستخدم أقل من 50 مشتغل </t>
  </si>
  <si>
    <t>Main Economic Activity</t>
  </si>
  <si>
    <t>Occupation</t>
  </si>
  <si>
    <t>مديرون</t>
  </si>
  <si>
    <t>Working proprietors with payment</t>
  </si>
  <si>
    <t>Working proprietors without payment</t>
  </si>
  <si>
    <t>Managers</t>
  </si>
  <si>
    <t>Administrators</t>
  </si>
  <si>
    <t>Specialist and Technicians ( engineers , technicians
, accountants , purchases and sales staff … etc )</t>
  </si>
  <si>
    <t>Clerks</t>
  </si>
  <si>
    <t>Production &amp; Operations Supervisors</t>
  </si>
  <si>
    <t>Production &amp; related Workers</t>
  </si>
  <si>
    <t>Services workers and others</t>
  </si>
  <si>
    <t xml:space="preserve">الفصل الثالث :
المنشآت التي تستخدم 50 مشتغل فأكثر </t>
  </si>
  <si>
    <t>Total</t>
  </si>
  <si>
    <t>مجموع قيمة الإنتاج مطروحاً منها مجموع قيمة المستلزمات السلعية والخدمية (المدخلات الوسيطة).</t>
  </si>
  <si>
    <t>Total value of production less total value of intermediate goods and services (intermediate input).</t>
  </si>
  <si>
    <t>التناقص (أثناء الفترة المحاسبية) في قيمة الأصول الثابتة التي يمتلكها ويستعملها المنتج نتيجة لمشاركته في العملية الإنتاجية أو القدم أو التلف الناتج عن حوادث عادية.</t>
  </si>
  <si>
    <t>11- Depreciation:</t>
  </si>
  <si>
    <t>Decrement (during accounting period) in value of fixed assets owned and used by producer as a result of participation in production operation, wear and tear resulting from ordinary accidents.</t>
  </si>
  <si>
    <t>هي المبالغ النقدية أو العينية الإجبارية التي تدفعها المنشأة إلى الحكومة، وتشمل الضرائب المفروضة على المنتجين (للسلع والخدمات) فيما يتعلق بالإنتاج والبيع والشراء أو إستعمال السلع والخدمات التي تُحَمَل عادة على تكاليف الإنتاج وتشمل كذلك الرسوم الجمركية.</t>
  </si>
  <si>
    <t>Compulsory cash or in-kind amounts paid by the establishment to the government. Taxes imposed on producers (for goods and services) regarding production, selling, purchasing or use of goods and services that are usually born on production cost and also includes customs fees.</t>
  </si>
  <si>
    <t>يساوي الإنتاج الإجمالي على أساس قيمة المنتج مطروحاً منه الإستهلاك الوسيط (المستلزمات السلعية والخدمية) على أساس تكلفة المشتري وتعويضات العاملين وإهتلاك رأس المال الثابت وصافي الضرائب غير المباشرة (الضرائب غير المباشرة مطروحاً منها الإعانات الإنتاجية).</t>
  </si>
  <si>
    <t>It is equal to total product on the basis of product value deducitng intermediate consumption (Intermediate goods and services) on the basis of purchaser cost, compensation of employees, fixed capital depreciation and net indirect taxes (indirect taxes less production subsidies).</t>
  </si>
  <si>
    <t>هي الأصول المنتجة المعمرة والتي تستعمل بصورة متكررة أو مستمرة في عمليات إنتاجية لمدة لا تقل عن عام، وتشمل الأراضي واحتياطات المناجم والغابات وغيرها من الأصول المادية المشابهة والتي لا يمكن إعادة إنتاجها، وتشمل الأصول الثابتة فضلاً عن المنشآت والآلات والمعدات الأصول الزراعية والحيوانية التي تستعمل بصورة متكررة أو مستمرة مثل أشجار الفواكه المثمرة وحيوانات الإكثار والتسمين وإدرار الألبان والجر، وكذلك تشمل الأصول غير الملموسة مثل برامج الحاسب والأعمال الفنية الأصلية المستعملة في الإنتاج.</t>
  </si>
  <si>
    <t>تتمثل في قيمة ما تم إنفاقه خلال العام على الأصول الثابتة من آلات ومعدات ومباني وأراضي ووسائل نقل وأثاث وغيرها من الأصول المادية المشابهة وذلك لاستخدامها في إنتاج السلع والخدمات.</t>
  </si>
  <si>
    <t>7 - Gross Output :</t>
  </si>
  <si>
    <t>8 - Intermediate Goods :</t>
  </si>
  <si>
    <t>9 - Intermediate Services :</t>
  </si>
  <si>
    <t>2 - The Activities :</t>
  </si>
  <si>
    <t>This includes general construction of new works , alterations , repairs and demolishing of building such as dwellings , schools , government building , commercial and industrial buildings.</t>
  </si>
  <si>
    <t>This includes the construction of parts of the above mentioned constructions e.g. sanitary works , electrical works , brick laying , stone setting , foundation works … etc.</t>
  </si>
  <si>
    <t xml:space="preserve"> تعرض البيانات في أربعة فصول على الوجه التالي :</t>
  </si>
  <si>
    <t>Chapter one :</t>
  </si>
  <si>
    <t>: Chapter two</t>
  </si>
  <si>
    <t>: Chapter three</t>
  </si>
  <si>
    <t>: Chapter four</t>
  </si>
  <si>
    <t>: Note</t>
  </si>
  <si>
    <t>Frame of functioing establishments :
It shows summary data about the functioning establishments in terms of establishments numbers , number of employees and economic activities based on the findings of the last Establishments Census.</t>
  </si>
  <si>
    <t>Establishments employing less than 50 persons.
This chapter presents data about establishments employing less than 50 persons. Data were shown into 8 tables covering most of the variables needed to be estimated in this field.</t>
  </si>
  <si>
    <t>Establishments employing 50 workers or more.
This chapter presents data about establishments employing 50 persons and above. Data were shown into 16 tables covering most of the variables needed to be estimated in this field.</t>
  </si>
  <si>
    <t>Estimates of value added and major economic indicators - overall sector. This chapter presents estimates of gross output , intermediate consumption (goods and services ) , gross value added , depreciation , net value added , compensation of employees and operating surplus by type of economic activity in addition to presentation of the major economic indicators for the sector as a whole. Data were shown into 8 tables.</t>
  </si>
  <si>
    <t>It is worth mentioning that statistical data presented in this bulletin reflects the activities of construction works carried out by the functioning establishments i.e. not including any construction work carried out by any labor force not employed by these establishments. Also it does not include construction works carried out by foreign contractors for the purpose of oil exploration and the development of the North Gas field or any other areas.
Inequality of totals in some tables is due to approximation.</t>
  </si>
  <si>
    <t>Percentage Of Intermediate Services To Output</t>
  </si>
  <si>
    <t>Percentage Of Intermediate Goods To Output</t>
  </si>
  <si>
    <t xml:space="preserve">Average Annual Wage (1)
</t>
  </si>
  <si>
    <t>Output Per Worker</t>
  </si>
  <si>
    <t>Value Added Per Worker</t>
  </si>
  <si>
    <t xml:space="preserve">        Data were presented into four chapters as follows :</t>
  </si>
  <si>
    <t>3ـ الكيان القانوني :</t>
  </si>
  <si>
    <t xml:space="preserve">   ب ـ شركة التضامن :</t>
  </si>
  <si>
    <t>Preface</t>
  </si>
  <si>
    <t>And Allah grants success</t>
  </si>
  <si>
    <t>4 - أسلوب المسح:</t>
  </si>
  <si>
    <t>4- Survey method:</t>
  </si>
  <si>
    <t>جمعت بيانات هذه النشرة عن سنة ميلادية تبدأ اعتباراً من أول يناير وتنتهي آخر ديسمبر.</t>
  </si>
  <si>
    <t>3 - فترة الإسناد الزمني:</t>
  </si>
  <si>
    <t>2 - الاستمارات المستخدمة:</t>
  </si>
  <si>
    <t>المجمــوع</t>
  </si>
  <si>
    <t>النشاط الاقتصادي الرئيسي</t>
  </si>
  <si>
    <t>قرطاسية ومطبوعات</t>
  </si>
  <si>
    <t xml:space="preserve">وقود وزيوت </t>
  </si>
  <si>
    <t>Fuels and Oils</t>
  </si>
  <si>
    <t>1 - النطـــاق:</t>
  </si>
  <si>
    <t>مقدمــة</t>
  </si>
  <si>
    <t>Introduction</t>
  </si>
  <si>
    <t>أهم المفاهيم والتعاريف</t>
  </si>
  <si>
    <t>5 - Data presentation</t>
  </si>
  <si>
    <t>Wages and Salaries: Refers to total remuneration in cash payable by the esablishment to the employees in return for work done during the accounting period. It includes payments on regular basis , overtime , incentives , bonuses , and the like of these.
Benefits-in-kind: Includes net cost borne by the establishment for goods and services presented free of charge or at a nominal cost to the employees e.g. uniforms , lodging , meals as well as health , social and recreational services.</t>
  </si>
  <si>
    <t>7 - الإنتاج الإجمالي :</t>
  </si>
  <si>
    <t>8ـ المستلزمات السلعية:</t>
  </si>
  <si>
    <t>9ـ المستلزمات الخدمية:</t>
  </si>
  <si>
    <t>11 - الاهتلاكات :</t>
  </si>
  <si>
    <t>13 - فائض التشغيل :</t>
  </si>
  <si>
    <t xml:space="preserve"> The required basic data has been collected on 2 forms of questionnaires as follows:</t>
  </si>
  <si>
    <t>a - Annual Questionnaire of Building and Construction Statistics :
Form No. 2501 - for establishments employing 50 persons and above .</t>
  </si>
  <si>
    <t>b - Annual Questionnaire of Building and Construction Statistics :
Form No. 2502 - for establishments employing less than 50 persons .</t>
  </si>
  <si>
    <t>Project or part of project in a fixed location, performing one or more economic activity under one administration and has or could have regular accounts. Holder of project could be natural or artificial person.</t>
  </si>
  <si>
    <t>Establishment owned by one person (natural person), where no one has partnership in its holding.</t>
  </si>
  <si>
    <t>Company composed of two or more persons and registered by official contract. It includes two parties of partners: silent partners and acting partners. The company could be composed of one partner of each party. Silent partners are partners stated by name in company’s contract and they are responsible limited responsibility for financial commitments of the company within the limits of their share in capital, while responsibility of acting partners is not limited as silent partners in joint-liability companies.</t>
  </si>
  <si>
    <t>الإيرادات الأخرى</t>
  </si>
  <si>
    <t>Other Revenues</t>
  </si>
  <si>
    <r>
      <rPr>
        <b/>
        <sz val="10"/>
        <color indexed="8"/>
        <rFont val="Arial"/>
        <family val="2"/>
      </rPr>
      <t xml:space="preserve">منشآت تستخدم 50 مشتغل فأكثر  </t>
    </r>
    <r>
      <rPr>
        <b/>
        <sz val="8"/>
        <color indexed="8"/>
        <rFont val="Arial"/>
        <family val="2"/>
      </rPr>
      <t>Employees or more 50</t>
    </r>
  </si>
  <si>
    <r>
      <rPr>
        <b/>
        <sz val="10"/>
        <color indexed="8"/>
        <rFont val="Arial"/>
        <family val="2"/>
      </rPr>
      <t>منشآت</t>
    </r>
    <r>
      <rPr>
        <b/>
        <sz val="12"/>
        <color indexed="8"/>
        <rFont val="Arial"/>
        <family val="2"/>
      </rPr>
      <t xml:space="preserve">
</t>
    </r>
    <r>
      <rPr>
        <b/>
        <sz val="8"/>
        <color indexed="8"/>
        <rFont val="Arial"/>
        <family val="2"/>
      </rPr>
      <t>.Est</t>
    </r>
  </si>
  <si>
    <r>
      <rPr>
        <b/>
        <sz val="10"/>
        <color indexed="8"/>
        <rFont val="Arial"/>
        <family val="2"/>
      </rPr>
      <t>مشتغلون</t>
    </r>
    <r>
      <rPr>
        <b/>
        <sz val="12"/>
        <color indexed="8"/>
        <rFont val="Arial"/>
        <family val="2"/>
      </rPr>
      <t xml:space="preserve">
</t>
    </r>
    <r>
      <rPr>
        <b/>
        <sz val="8"/>
        <color indexed="8"/>
        <rFont val="Arial"/>
        <family val="2"/>
      </rPr>
      <t>.Emp</t>
    </r>
  </si>
  <si>
    <r>
      <rPr>
        <b/>
        <sz val="10"/>
        <color indexed="8"/>
        <rFont val="Arial"/>
        <family val="2"/>
      </rPr>
      <t>المجموع</t>
    </r>
    <r>
      <rPr>
        <b/>
        <sz val="12"/>
        <color indexed="8"/>
        <rFont val="Arial"/>
        <family val="2"/>
      </rPr>
      <t xml:space="preserve">
 </t>
    </r>
    <r>
      <rPr>
        <b/>
        <sz val="8"/>
        <color indexed="8"/>
        <rFont val="Arial"/>
        <family val="2"/>
      </rPr>
      <t>Total</t>
    </r>
  </si>
  <si>
    <r>
      <rPr>
        <b/>
        <sz val="10"/>
        <color indexed="8"/>
        <rFont val="Arial"/>
        <family val="2"/>
      </rPr>
      <t>فئات المنشآت</t>
    </r>
    <r>
      <rPr>
        <b/>
        <sz val="12"/>
        <color indexed="8"/>
        <rFont val="Arial"/>
        <family val="2"/>
      </rPr>
      <t xml:space="preserve">  </t>
    </r>
    <r>
      <rPr>
        <b/>
        <sz val="8"/>
        <color indexed="8"/>
        <rFont val="Arial"/>
        <family val="2"/>
      </rPr>
      <t>Establishment Categories</t>
    </r>
  </si>
  <si>
    <t xml:space="preserve">Main Economic Activity
</t>
  </si>
  <si>
    <r>
      <t xml:space="preserve">رمز النشاط
</t>
    </r>
    <r>
      <rPr>
        <b/>
        <sz val="8"/>
        <color indexed="8"/>
        <rFont val="Arial"/>
        <family val="2"/>
      </rPr>
      <t>Activity code</t>
    </r>
  </si>
  <si>
    <r>
      <rPr>
        <b/>
        <sz val="10"/>
        <color indexed="8"/>
        <rFont val="Arial"/>
        <family val="2"/>
      </rPr>
      <t>رمز النشاط</t>
    </r>
    <r>
      <rPr>
        <b/>
        <sz val="8"/>
        <color indexed="8"/>
        <rFont val="Arial"/>
        <family val="2"/>
      </rPr>
      <t xml:space="preserve">
Activity code</t>
    </r>
  </si>
  <si>
    <r>
      <t xml:space="preserve">ذكور
</t>
    </r>
    <r>
      <rPr>
        <b/>
        <sz val="8"/>
        <color indexed="8"/>
        <rFont val="Arial"/>
        <family val="2"/>
      </rPr>
      <t>Males</t>
    </r>
  </si>
  <si>
    <r>
      <t xml:space="preserve">إناث
</t>
    </r>
    <r>
      <rPr>
        <b/>
        <sz val="8"/>
        <color indexed="8"/>
        <rFont val="Arial"/>
        <family val="2"/>
      </rPr>
      <t>Females</t>
    </r>
  </si>
  <si>
    <r>
      <t xml:space="preserve">المجموع
</t>
    </r>
    <r>
      <rPr>
        <b/>
        <sz val="8"/>
        <color indexed="8"/>
        <rFont val="Arial"/>
        <family val="2"/>
      </rPr>
      <t>Total</t>
    </r>
  </si>
  <si>
    <r>
      <t xml:space="preserve">عدد المشتغلين
</t>
    </r>
    <r>
      <rPr>
        <b/>
        <sz val="8"/>
        <color indexed="8"/>
        <rFont val="Arial"/>
        <family val="2"/>
      </rPr>
      <t>Number of Employees</t>
    </r>
  </si>
  <si>
    <r>
      <t xml:space="preserve">تعويضات العاملين
</t>
    </r>
    <r>
      <rPr>
        <b/>
        <sz val="8"/>
        <color indexed="8"/>
        <rFont val="Arial"/>
        <family val="2"/>
      </rPr>
      <t>Compensation of Employees</t>
    </r>
  </si>
  <si>
    <t>TABLE (2)</t>
  </si>
  <si>
    <t>جدول (2)</t>
  </si>
  <si>
    <t>TABLE (1)</t>
  </si>
  <si>
    <t>جدول (1)</t>
  </si>
  <si>
    <r>
      <t xml:space="preserve">الاجور والرواتب
</t>
    </r>
    <r>
      <rPr>
        <b/>
        <sz val="8"/>
        <color indexed="8"/>
        <rFont val="Arial"/>
        <family val="2"/>
      </rPr>
      <t>Wages &amp; Salaries</t>
    </r>
  </si>
  <si>
    <r>
      <t xml:space="preserve">المواد الخام
</t>
    </r>
    <r>
      <rPr>
        <sz val="8"/>
        <color indexed="8"/>
        <rFont val="Arial"/>
        <family val="2"/>
      </rPr>
      <t>Raw materials</t>
    </r>
  </si>
  <si>
    <r>
      <t xml:space="preserve">حــديـــد
</t>
    </r>
    <r>
      <rPr>
        <sz val="8"/>
        <color indexed="8"/>
        <rFont val="Arial"/>
        <family val="2"/>
      </rPr>
      <t>Iron</t>
    </r>
  </si>
  <si>
    <r>
      <rPr>
        <b/>
        <sz val="10"/>
        <color indexed="8"/>
        <rFont val="Arial"/>
        <family val="2"/>
      </rPr>
      <t>خامات أخرى</t>
    </r>
    <r>
      <rPr>
        <b/>
        <sz val="8"/>
        <color indexed="8"/>
        <rFont val="Arial"/>
        <family val="2"/>
      </rPr>
      <t xml:space="preserve">
</t>
    </r>
    <r>
      <rPr>
        <sz val="8"/>
        <color indexed="8"/>
        <rFont val="Arial"/>
        <family val="2"/>
      </rPr>
      <t>Other Materials</t>
    </r>
  </si>
  <si>
    <r>
      <rPr>
        <b/>
        <sz val="10"/>
        <color indexed="8"/>
        <rFont val="Arial"/>
        <family val="2"/>
      </rPr>
      <t>رمز نشاط</t>
    </r>
    <r>
      <rPr>
        <b/>
        <sz val="11"/>
        <color indexed="8"/>
        <rFont val="Arial"/>
        <family val="2"/>
      </rPr>
      <t xml:space="preserve">
</t>
    </r>
    <r>
      <rPr>
        <b/>
        <sz val="8"/>
        <color indexed="8"/>
        <rFont val="Arial"/>
        <family val="2"/>
      </rPr>
      <t>Activity Code</t>
    </r>
  </si>
  <si>
    <t>2جـ - تشييدات أخرى</t>
  </si>
  <si>
    <r>
      <t xml:space="preserve">انشاءات
</t>
    </r>
    <r>
      <rPr>
        <sz val="7"/>
        <color indexed="8"/>
        <rFont val="Arial"/>
        <family val="2"/>
      </rPr>
      <t>Constructions</t>
    </r>
  </si>
  <si>
    <r>
      <t xml:space="preserve">إيرادات إخرى
</t>
    </r>
    <r>
      <rPr>
        <sz val="8"/>
        <color indexed="8"/>
        <rFont val="Arial"/>
        <family val="2"/>
      </rPr>
      <t>Other Revenues</t>
    </r>
  </si>
  <si>
    <r>
      <t xml:space="preserve">المجموع
</t>
    </r>
    <r>
      <rPr>
        <sz val="8"/>
        <color indexed="8"/>
        <rFont val="Arial"/>
        <family val="2"/>
      </rPr>
      <t>Total</t>
    </r>
  </si>
  <si>
    <r>
      <rPr>
        <b/>
        <sz val="10"/>
        <color indexed="8"/>
        <rFont val="Arial"/>
        <family val="2"/>
      </rPr>
      <t>سلع</t>
    </r>
    <r>
      <rPr>
        <b/>
        <sz val="8"/>
        <color indexed="8"/>
        <rFont val="Arial"/>
        <family val="2"/>
      </rPr>
      <t xml:space="preserve">
</t>
    </r>
    <r>
      <rPr>
        <sz val="8"/>
        <color indexed="8"/>
        <rFont val="Arial"/>
        <family val="2"/>
      </rPr>
      <t>Goods</t>
    </r>
  </si>
  <si>
    <r>
      <rPr>
        <b/>
        <sz val="10"/>
        <color indexed="8"/>
        <rFont val="Arial"/>
        <family val="2"/>
      </rPr>
      <t>خدمات</t>
    </r>
    <r>
      <rPr>
        <b/>
        <sz val="8"/>
        <color indexed="8"/>
        <rFont val="Arial"/>
        <family val="2"/>
      </rPr>
      <t xml:space="preserve">
</t>
    </r>
    <r>
      <rPr>
        <sz val="8"/>
        <color indexed="8"/>
        <rFont val="Arial"/>
        <family val="2"/>
      </rPr>
      <t>Services</t>
    </r>
  </si>
  <si>
    <r>
      <rPr>
        <b/>
        <sz val="10"/>
        <color indexed="8"/>
        <rFont val="Arial"/>
        <family val="2"/>
      </rPr>
      <t>المجموع</t>
    </r>
    <r>
      <rPr>
        <b/>
        <sz val="8"/>
        <color indexed="8"/>
        <rFont val="Arial"/>
        <family val="2"/>
      </rPr>
      <t xml:space="preserve">
</t>
    </r>
    <r>
      <rPr>
        <sz val="8"/>
        <color indexed="8"/>
        <rFont val="Arial"/>
        <family val="2"/>
      </rPr>
      <t>Total</t>
    </r>
  </si>
  <si>
    <r>
      <rPr>
        <b/>
        <sz val="10"/>
        <color indexed="8"/>
        <rFont val="Arial"/>
        <family val="2"/>
      </rPr>
      <t>رمز نشاط</t>
    </r>
    <r>
      <rPr>
        <b/>
        <sz val="12"/>
        <color indexed="8"/>
        <rFont val="Arial"/>
        <family val="2"/>
      </rPr>
      <t xml:space="preserve">
</t>
    </r>
    <r>
      <rPr>
        <sz val="8"/>
        <color indexed="8"/>
        <rFont val="Arial"/>
        <family val="2"/>
      </rPr>
      <t>Activity Code</t>
    </r>
  </si>
  <si>
    <r>
      <t xml:space="preserve">إنتاجية المشتغل
ريــال قطري
</t>
    </r>
    <r>
      <rPr>
        <b/>
        <sz val="8"/>
        <rFont val="Arial"/>
        <family val="2"/>
      </rPr>
      <t>(.QR)</t>
    </r>
  </si>
  <si>
    <r>
      <t xml:space="preserve">نصيب المشتغل من القيمة المضافة الاجمالية
ريــال قطري
</t>
    </r>
    <r>
      <rPr>
        <b/>
        <sz val="8"/>
        <rFont val="Arial"/>
        <family val="2"/>
      </rPr>
      <t>(.QR)</t>
    </r>
  </si>
  <si>
    <r>
      <rPr>
        <b/>
        <sz val="10"/>
        <rFont val="Arial"/>
        <family val="2"/>
      </rPr>
      <t>رمز نشاط</t>
    </r>
    <r>
      <rPr>
        <b/>
        <sz val="12"/>
        <rFont val="Arial"/>
        <family val="2"/>
      </rPr>
      <t xml:space="preserve">
</t>
    </r>
    <r>
      <rPr>
        <b/>
        <sz val="8"/>
        <rFont val="Arial"/>
        <family val="2"/>
      </rPr>
      <t>Activity Code</t>
    </r>
  </si>
  <si>
    <r>
      <t xml:space="preserve">توزيعات القيمة المضافة الصافية
</t>
    </r>
    <r>
      <rPr>
        <sz val="8"/>
        <rFont val="Arial"/>
        <family val="2"/>
      </rPr>
      <t>Distribution Of Net Value Added</t>
    </r>
    <r>
      <rPr>
        <b/>
        <sz val="8"/>
        <rFont val="Arial"/>
        <family val="2"/>
      </rPr>
      <t xml:space="preserve">
</t>
    </r>
    <r>
      <rPr>
        <b/>
        <sz val="10"/>
        <rFont val="Arial"/>
        <family val="2"/>
      </rPr>
      <t xml:space="preserve">ألف ريال قطري
</t>
    </r>
    <r>
      <rPr>
        <b/>
        <sz val="8"/>
        <rFont val="Arial"/>
        <family val="2"/>
      </rPr>
      <t>QR.000</t>
    </r>
  </si>
  <si>
    <r>
      <t xml:space="preserve">تعويضات العاملين
</t>
    </r>
    <r>
      <rPr>
        <sz val="8"/>
        <rFont val="Arial"/>
        <family val="2"/>
      </rPr>
      <t>Compensation Of Employees</t>
    </r>
  </si>
  <si>
    <r>
      <t xml:space="preserve">فائض التشغيل
</t>
    </r>
    <r>
      <rPr>
        <sz val="8"/>
        <rFont val="Arial"/>
        <family val="2"/>
      </rPr>
      <t>Operating Surplus</t>
    </r>
  </si>
  <si>
    <r>
      <t xml:space="preserve">متوسط الأجر السنوي (1)
ريــال قطري
</t>
    </r>
    <r>
      <rPr>
        <sz val="8"/>
        <rFont val="Arial"/>
        <family val="2"/>
      </rPr>
      <t>(.QR)</t>
    </r>
  </si>
  <si>
    <t>TABLE (9)</t>
  </si>
  <si>
    <t>جدول (9)</t>
  </si>
  <si>
    <r>
      <t xml:space="preserve">المجموع
 </t>
    </r>
    <r>
      <rPr>
        <b/>
        <sz val="8"/>
        <color indexed="8"/>
        <rFont val="Arial"/>
        <family val="2"/>
      </rPr>
      <t>Total</t>
    </r>
  </si>
  <si>
    <t>عدد المشتغلين حسب الجنسية والجنس والنشاط الإقتصادي الرئيسي
البنـــاء والتشييـــد ( منشآت تستخدم 50 مشتغل فأكثر )</t>
  </si>
  <si>
    <t>جدول (10)</t>
  </si>
  <si>
    <t>TABLE (10)</t>
  </si>
  <si>
    <r>
      <t>Main Economic Activity</t>
    </r>
    <r>
      <rPr>
        <b/>
        <sz val="8"/>
        <color indexed="8"/>
        <rFont val="Arial"/>
        <family val="2"/>
      </rPr>
      <t/>
    </r>
  </si>
  <si>
    <t>عدد المشتغلين وتقديرات تعويضات العاملين حسب الجنس والمهنة
البنـــاء والتشييـــد ( منشآت تستخدم 50 مشتغل فأكثر )</t>
  </si>
  <si>
    <r>
      <rPr>
        <b/>
        <sz val="10"/>
        <color indexed="8"/>
        <rFont val="Arial"/>
        <family val="2"/>
      </rPr>
      <t>المجموع</t>
    </r>
    <r>
      <rPr>
        <b/>
        <sz val="11"/>
        <color indexed="8"/>
        <rFont val="Arial"/>
        <family val="2"/>
      </rPr>
      <t xml:space="preserve">
</t>
    </r>
    <r>
      <rPr>
        <sz val="8"/>
        <color indexed="8"/>
        <rFont val="Arial"/>
        <family val="2"/>
      </rPr>
      <t>Total</t>
    </r>
  </si>
  <si>
    <r>
      <rPr>
        <b/>
        <sz val="10"/>
        <color indexed="8"/>
        <rFont val="Arial"/>
        <family val="2"/>
      </rPr>
      <t>النشاط الإقتصادي الرئيسي</t>
    </r>
    <r>
      <rPr>
        <b/>
        <sz val="12"/>
        <color indexed="8"/>
        <rFont val="Arial"/>
        <family val="2"/>
      </rPr>
      <t xml:space="preserve">
</t>
    </r>
    <r>
      <rPr>
        <b/>
        <sz val="8"/>
        <color indexed="8"/>
        <rFont val="Arial"/>
        <family val="2"/>
      </rPr>
      <t>Main Economic Activity</t>
    </r>
  </si>
  <si>
    <t>Specialist and Technicians (engineers , technicians , accountants , purchases and sales staff … etc )</t>
  </si>
  <si>
    <t>المهنة</t>
  </si>
  <si>
    <t>تقديرات قيمة المستلزمات السلعية حسب النشاط الإقتصادي الرئيسي
البنـــاء والتشييـــد ( أقل من 50 مشتغل )</t>
  </si>
  <si>
    <t>تقديرات قيمة المستلزمات الخدمية حسب النشاط الإقتصادي الرئيسي
البنـــاء والتشييـــد ( أقل من 50 مشتغل )</t>
  </si>
  <si>
    <t>تقديرات قيمة المستلزمات السلعية حسب النشاط الإقتصادي الرئيسي
البنـــاء والتشييـــد ( منشآت تستخدم 50 مشتغل فأكثر )</t>
  </si>
  <si>
    <r>
      <rPr>
        <b/>
        <sz val="10"/>
        <color indexed="8"/>
        <rFont val="Arial"/>
        <family val="2"/>
      </rPr>
      <t>رمز نشاط</t>
    </r>
    <r>
      <rPr>
        <b/>
        <sz val="12"/>
        <color indexed="8"/>
        <rFont val="Arial"/>
        <family val="2"/>
      </rPr>
      <t xml:space="preserve">
</t>
    </r>
    <r>
      <rPr>
        <b/>
        <sz val="8"/>
        <color indexed="8"/>
        <rFont val="Arial"/>
        <family val="2"/>
      </rPr>
      <t>Activity Code</t>
    </r>
  </si>
  <si>
    <t>مواد سلعية أخــرى</t>
  </si>
  <si>
    <t>عدد وآلات وقطع غيار مستهلكة</t>
  </si>
  <si>
    <r>
      <rPr>
        <b/>
        <sz val="10"/>
        <color indexed="8"/>
        <rFont val="Arial"/>
        <family val="2"/>
      </rPr>
      <t>خرسانة جاهزة</t>
    </r>
    <r>
      <rPr>
        <b/>
        <sz val="8"/>
        <color indexed="8"/>
        <rFont val="Arial"/>
        <family val="2"/>
      </rPr>
      <t xml:space="preserve">
</t>
    </r>
    <r>
      <rPr>
        <sz val="8"/>
        <color indexed="8"/>
        <rFont val="Arial"/>
        <family val="2"/>
      </rPr>
      <t>Ready Mix</t>
    </r>
  </si>
  <si>
    <r>
      <rPr>
        <b/>
        <sz val="10"/>
        <color indexed="8"/>
        <rFont val="Arial"/>
        <family val="2"/>
      </rPr>
      <t>الإيرادات</t>
    </r>
    <r>
      <rPr>
        <b/>
        <sz val="11"/>
        <color indexed="8"/>
        <rFont val="Arial"/>
        <family val="2"/>
      </rPr>
      <t xml:space="preserve">
</t>
    </r>
    <r>
      <rPr>
        <sz val="8"/>
        <color indexed="8"/>
        <rFont val="Arial"/>
        <family val="2"/>
      </rPr>
      <t>Revenues</t>
    </r>
  </si>
  <si>
    <t>أهم المؤشرات الإقتصادية حسب النشاط الإقتصادي الرئيسي
البنـــاء والتشييـــد ( أقل من 50 مشتغل )</t>
  </si>
  <si>
    <t>أهم المؤشرات الإقتصادية حسب النشاط الإقتصادي الرئيسي
البنـــاء والتشييـــد ( منشآت تستخدم 50 مشتغل فأكثر )</t>
  </si>
  <si>
    <t>عدد المشتغلين وتقديرات تعويضات العاملين حسب الجنسية والنشاط الإقتصادي الرئيسي
البنـــاء والتشييـــد</t>
  </si>
  <si>
    <t>عدد المشتغلين وتقديرات تعويضات العاملين حسب الجنسية والنشاط الإقتصادي الرئيسي
البنـــاء والتشييـــد ( منشآت تستخدم 50 مشتغل فأكثر )</t>
  </si>
  <si>
    <t>تقديرات قيمة المستلزمات الخدمية حسب النشاط الإقتصادي الرئيسي
البنـــاء والتشييـــد ( منشآت تستخدم 50 مشتغل فأكثر )</t>
  </si>
  <si>
    <t>تقديرات قيمة المستلزمات الخدمية حسب النشاط الإقتصادي الرئيسي
البنـــاء والتشييـــد</t>
  </si>
  <si>
    <t>تقديرات القيمة المضافة حسب النشاط الإقتصادي الرئيسي
البنـــاء والتشييـــد ( منشآت تستخدم 50 مشتغل فأكثر )</t>
  </si>
  <si>
    <r>
      <t xml:space="preserve">قيمة الإنتاج الإجمالية
</t>
    </r>
    <r>
      <rPr>
        <sz val="8"/>
        <color indexed="8"/>
        <rFont val="Arial"/>
        <family val="2"/>
      </rPr>
      <t>Value Of Gross Output</t>
    </r>
  </si>
  <si>
    <t>تقديرات القيمة المضافة حسب النشاط الإقتصادي الرئيسي
البنـــاء والتشييـــد</t>
  </si>
  <si>
    <t>أهم المؤشرات الإقتصادية حسب النشاط الإقتصادي الرئيسي
البنـــاء والتشييـــد</t>
  </si>
  <si>
    <t>عدد المشتغلين حسب النشاط الإقتصادي الرئيسي والمهنة
البنـــاء والتشييـــد ( منشآت تستخدم 50 مشتغل فأكثر )</t>
  </si>
  <si>
    <t xml:space="preserve"> هي نوع العمل الذي يزاوله المشتغل في فترة البحث بغض النظر عن مهنته الأصليه قبل سنة البحث.</t>
  </si>
  <si>
    <r>
      <rPr>
        <b/>
        <sz val="11"/>
        <color indexed="8"/>
        <rFont val="Arial"/>
        <family val="2"/>
      </rPr>
      <t>Building materials</t>
    </r>
    <r>
      <rPr>
        <sz val="11"/>
        <color indexed="8"/>
        <rFont val="Arial"/>
        <family val="2"/>
      </rPr>
      <t xml:space="preserve"> :</t>
    </r>
    <r>
      <rPr>
        <sz val="11"/>
        <color indexed="8"/>
        <rFont val="Arial"/>
        <family val="2"/>
      </rPr>
      <t xml:space="preserve"> All items and raw materials that is physically incorporated in the construction projects carried out during the year e.g. cement , bricks , stones , sand , iron , wood , glass , electrical wires , paints etc.
</t>
    </r>
    <r>
      <rPr>
        <b/>
        <sz val="11"/>
        <color indexed="8"/>
        <rFont val="Arial"/>
        <family val="2"/>
      </rPr>
      <t>Consumable tools and spare parts :</t>
    </r>
    <r>
      <rPr>
        <sz val="11"/>
        <color indexed="8"/>
        <rFont val="Arial"/>
        <family val="2"/>
      </rPr>
      <t xml:space="preserve"> Spending on the purchase of spare parts and consumable tools needed to maintain the efficiency of machine and equipment.
Similarly , other items of goods inputs as detailed in the bulletin.</t>
    </r>
  </si>
  <si>
    <r>
      <t xml:space="preserve">الإيرادات
</t>
    </r>
    <r>
      <rPr>
        <sz val="10"/>
        <color indexed="8"/>
        <rFont val="Arial"/>
        <family val="2"/>
      </rPr>
      <t>Revenues</t>
    </r>
  </si>
  <si>
    <t>الإيرادات
Revenues</t>
  </si>
  <si>
    <t>1- المنشأة :</t>
  </si>
  <si>
    <t>هي المنشأة التي يحوزها فرد ( شخص طبيعي ) ولا يشاركه في حيازتها أحد.</t>
  </si>
  <si>
    <t>4 - ملكية المنشأة :</t>
  </si>
  <si>
    <t>عدد المنشآت والمشتغلين حسب حجم المنشأة والنشاط الإقتصادي الرئيسي
البنـــاء والتشييـــد</t>
  </si>
  <si>
    <t>أصحاب عمل يعملون بالمنشأة بأجر</t>
  </si>
  <si>
    <t>أصحاب عمل يعملون بالمنشأة بدون أجر</t>
  </si>
  <si>
    <t>حـ ـ فرع لمنشأة أجنبية :</t>
  </si>
  <si>
    <t>عدد المشتغلين وتقديرات تعويضات العاملين حسب الجنس والمهنة
البنـــاء والتشييـــد</t>
  </si>
  <si>
    <t>جـ ـ المهنة :</t>
  </si>
  <si>
    <t>عدد المشتغلين وتقديرات تعويضات العاملين حسب الجنس والمهنة
البنـــاء والتشييـــد ( أقل من 50 مشتغل )</t>
  </si>
  <si>
    <t>تشمل الإنشاءات العامة لإنشاء وتعديل واصلاح وهدم المباني عامة مثل المدارس والدوائر الحكومية والمساكن والمنشآت التجارية والصناعية.</t>
  </si>
  <si>
    <t>ملاحظة :</t>
  </si>
  <si>
    <t>يقصد بها جميع العاملين بالمنشأة سواء كانوا أصحاب المنشأة العاملين بها أو مستخدمين ، ويجدر توضيح الآتي :</t>
  </si>
  <si>
    <t>10 - القيمة المضافة :</t>
  </si>
  <si>
    <t>تقديرات القيمة المضافة حسب النشاط الإقتصادي الرئيسي
البنـــاء والتشييـــد ( أقل من 50 مشتغل )</t>
  </si>
  <si>
    <t>الفصل الرابع :
تقديرات القيمة المضافة
وأهم المؤشرات الإقتصادية على مستوى القطاع</t>
  </si>
  <si>
    <t>الفصل الأول :
إطار المنشآت العاملة في قطاع البناء والتشييد</t>
  </si>
  <si>
    <t>CHAPTER 1:
Frame of Functioning Establishments in
Building &amp; Construction Sector</t>
  </si>
  <si>
    <t>CHAPTER 2 :
Establishments Employing
Less than 50 Workers</t>
  </si>
  <si>
    <t>جدول (3) القيمة ألف ريال قطري</t>
  </si>
  <si>
    <t>جدول (4) القيمة ألف ريال قطري</t>
  </si>
  <si>
    <t>جدول (5) القيمة ألف ريال قطري</t>
  </si>
  <si>
    <t>جدول (6) القيمة ألف ريال قطري</t>
  </si>
  <si>
    <t>جدول (7) القيمة ألف ريال قطري</t>
  </si>
  <si>
    <t>جدول (8) القيمة ألف ريال قطري</t>
  </si>
  <si>
    <t>CHAPTER 3 :
Establishments
Employing 50 Workers or More</t>
  </si>
  <si>
    <t>جدول (11) القيمة ألف ريال قطري</t>
  </si>
  <si>
    <t>جدول (12) القيمة ألف ريال قطري</t>
  </si>
  <si>
    <t>جدول (13) القيمة ألف ريال قطري</t>
  </si>
  <si>
    <t>جدول (14) القيمة ألف ريال قطري</t>
  </si>
  <si>
    <t>جدول (15) القيمة ألف ريال قطري</t>
  </si>
  <si>
    <t>جدول (16) القيمة ألف ريال قطري</t>
  </si>
  <si>
    <t>جدول (17) القيمة ألف ريال قطري</t>
  </si>
  <si>
    <t>جدول (20) القيمة ألف ريال قطري</t>
  </si>
  <si>
    <t>جدول (21) القيمة ألف ريال قطري</t>
  </si>
  <si>
    <t>جدول (22) القيمة ألف ريال قطري</t>
  </si>
  <si>
    <t>جدول (23) القيمة ألف ريال قطري</t>
  </si>
  <si>
    <t>CHAPTER 4 :
Estimates of Value Added &amp; Major Economic
Indicators Overall Sector</t>
  </si>
  <si>
    <t>عدد المشتغلين حسب الجنسية والجنس والنشاط الإقتصادي الرئيسي
البنـــاء والتشييـــد</t>
  </si>
  <si>
    <t>تقديرات قيمة المستلزمات السلعية حسب النشاط الإقتصادي الرئيسي
البنـــاء والتشييـــد</t>
  </si>
  <si>
    <t>1جـ - تشييدات خاصة بالغاز الطبيعي و البترول</t>
  </si>
  <si>
    <t>هـ ـ شركة ذات مسؤولية محدودة :</t>
  </si>
  <si>
    <t>و ـ شركة مساهمة :</t>
  </si>
  <si>
    <t>ز ـ شركة مساهمة خاصة :</t>
  </si>
  <si>
    <t xml:space="preserve">   أ ـ المنشأة الفردية :</t>
  </si>
  <si>
    <t>د ـ شركة التوصية بالأسهم :</t>
  </si>
  <si>
    <t xml:space="preserve">   جـ ـ شركة التوصية البسيطة :</t>
  </si>
  <si>
    <t xml:space="preserve">ب - قطاع عام ( مؤسسات حكومية ) : </t>
  </si>
  <si>
    <t>قيمة الإنتاج الإجمالية
Value Of Gross Output</t>
  </si>
  <si>
    <t>المزايا العينية
Payments in-kind</t>
  </si>
  <si>
    <t>تشمل الإنشاءات التي تختص بتنفيذ جزء من المشروع فقط : مثل الأعمال الصحية وأعمال الكهرباء والبناء بالطوب والحجر وتركيب الأرضيات والأصباغ وعمليات الحفر والأساسات.</t>
  </si>
  <si>
    <t>تم جمع البيانات الأساسية على نموذجين من الاستمارات وذلك على النحو التالي :</t>
  </si>
  <si>
    <t>أ -الاستماره السنوية لإحصاءات البناء والتشييد :
نموذج رقم 2501 للمنشآت التي يعمل بكل منها 50 مشتغل فأكثر</t>
  </si>
  <si>
    <t>ب - الاستماره السنوية لإحصاءات البناء والتشييد :
نموذج رقم 2502 للمنشآت التي يعمل بكل منها أقل من 50 مشتغل</t>
  </si>
  <si>
    <t>يعرض الباب الأول بيانات تلخيصية عن المنشآت العاملة في هذا القطاع من حيث عدد المنشآت حسب فئات عدد المشتغلين والنشاط الإقتصادي من واقع البيانات التي وفرها آخر تعداد للمنشآت.</t>
  </si>
  <si>
    <t>يعرض الباب الرابع تقديرات قيمة الإنتاج الإجمالي والاستهلاك الوسيط ( السلع والخدمات ) والقيمة المضافة الإجمالية والاهتلاكات وصافي القيمة المضافة وتعويضات العاملين وتفاصيل هذه التقديرات وفائض التشغيل حسب النشاط الإقتصادي بالإضافه إلى عرض لأهم المؤشرات الإقتصادية على مستوى القطاع وذلك في 8 جداول.</t>
  </si>
  <si>
    <t>يعرض الباب الثالث بيانات المنشآت التي يعمل بكل منها 50 مشتغل فأكثر في 16 جدولاً تغطي كل المتغيرات المطلوب قياسها في هذا المجال.</t>
  </si>
  <si>
    <t xml:space="preserve"> تجدر الإشارة هنا إلى أن البيانات والمعلومات الإحصائية الواردة بهذه النشرة تصور نشاط البناء والتشييد المنفذ بواسطة المنشآت العاملة في هذا القطاع - أي لا تشمل أعمال البناء والتشييد التي تتم بواسطة العمالة خارج المنشآت ،كما تجدر الإشارة إلى أن التقديرات لا تشمل أعمال التشييد التي تمت بواسطة شركات أجنبية في مجال تطوير حقل غاز الشمال أو أي مجالات أخرى.
أيضاً قد لا تتطابق أرقام بعض الجداول مع جداول أخرى وذلك نتيجة تقريب الأرقام.</t>
  </si>
  <si>
    <t>Concepts and Definitions</t>
  </si>
  <si>
    <t>1- The Establishment:</t>
  </si>
  <si>
    <t>3- Legal Entity:</t>
  </si>
  <si>
    <t>تشمل الإنشاءات العامة التي تختص بإنشاء وتعديل واصلاح المشاريع الهندسية مثل الطرق والجسور ،والمطارات ،وشبكات المجاري ،والمياه والكهرباء ،والتلفونات ، كما تشمل الإنشاءات المتعلقة بالمناجم وكذلك عمليات حفر آبار البترول والغاز الطبيعي ،وانشاء خطوط انابيب البترول والغاز ،وانشاء المواني والارصفة ،وأحواض السفن وكافة الإنشاءات الأخرى عدا المباني.</t>
  </si>
  <si>
    <t>هي شركة تتكون من شخصين أو أكثر وتسجل بعقد رسمي ، ( كل شريك فيها متضامن ) أي ضامناً لغيره من الشركاء متضامناً معهم ، وكل منهم مسؤول عن التزامات الشركة المالية مسؤولية مطلقه في حدود رأس المال المدفوع للشركة وكذلك أملاكه الخاصة.</t>
  </si>
  <si>
    <t>هي شركة تتكون من شخصين أو أكثر ، وتسجل بعقد رسمي وتحتوي على فريقين من الشركاء : شركاء موصون وشركاء متضامنون ، وقد تتكون الشركة من شريك واحد من كل فريق. والشركاء الموصون هم شركاء منصوص على أسمائهم في عقد الشركة بصفتهم هذه ، وهم مسؤولون عن التزامات الشركة الماليه مسؤولية مقيدة في حدود أنصبتهم في رأس المال. أما الشركاء المتضامنون فمسؤوليتهم غير محددة مثل الشركاء المتضامنون في شركات التضامن.</t>
  </si>
  <si>
    <t>هي شركة مسجلة بعقد رسمي. وتتكون من فريق من الشركاء المتضامنين وفريق من الشركاء الموصين ، شأنها في ذلك شأن شركة التوصية البسيطة ، إلا أن حصة فريق الشركاء الموصين في رأس المال تكون عبارة عن أسهم يكتتب فيها. ولا تذكر أسماء هؤلاء المساهمين في عقد الشركة ، ولا يسأل هؤلاء المساهمون عن التزامات الشركة المالية إلا في حدود قيمة الأسهم التي ساهموا بها.</t>
  </si>
  <si>
    <t>a- Individual Establishment:</t>
  </si>
  <si>
    <t>b- Joint-liability Company:</t>
  </si>
  <si>
    <t>c- Limited Partnership Company:</t>
  </si>
  <si>
    <t>d- Limited Joint-stock Company:</t>
  </si>
  <si>
    <t>هي شركة تصدر بها موافقة من الجهات العليا بالدولة ، فيها نوعان من الشركاء مؤسسون ومساهمون ، ويتكون رأس مالها من أسهم متساوية القيمة تطرح للاكتتاب العام وتكون قابلة للتداول فيما بعد ، ولا يسأل المساهمون عن التزامات الشركة المالية إلا بقدر قيمة الأسهم التي اكتتبوا بها. وينص القانون على أن لا يقل رأس مال الشركة عن مبلغ معين وعادةً يتبع اسمها بعبارة ( م. ع. ).</t>
  </si>
  <si>
    <t>هي شركة يتكون رأسمالها من أسهم متساوية القيمة غير مطروحة للاكتتاب العام وغير قابلة للتداول ويطرح الاكتتاب فيها لعدد محدود من الأشخاص عادة المؤسسون ، ولا تتعدى مسؤولية المساهم حدود حصته من الأسهم في رأسمال الشركة.</t>
  </si>
  <si>
    <t>e- Limited Liability company:</t>
  </si>
  <si>
    <t>f- Joint-stock Company:</t>
  </si>
  <si>
    <t>g- Special Joint-stock Company:</t>
  </si>
  <si>
    <t>h- Foreign Establishment Branch:</t>
  </si>
  <si>
    <t>وهي منشأة مرخصة في الدولة تعد فرعاً لمنشأة أجنبية وعادةً تحمل نفس اسم الشركة الأم ، وتتعهد الشركة الأم بتسديد كافة الالتزامات المالية لفرع المنشأة داخل الدولة في حالة حدوث أية التزامات مالية للغير حسب الكيان القانوني للشركة الأم.</t>
  </si>
  <si>
    <t>هي المنشأة التي تعود ملكيتها إلى الدولة مباشرة ، سواء كانت مرتبطة بالميزانية العامة للدولة أو لها ميزانية مستقلة.</t>
  </si>
  <si>
    <t>ويقصد بها القطاع الذي تنتمي إليه المنشأة من حيث الملكية.</t>
  </si>
  <si>
    <t>المنشآت الحكومية التي تمارس عادةً نشاطاً ادارياً أو خدمياً حكومياً ( مثل الوزارات والإدارات ) ، وتكون هذه الإدارات منتجة غير سوقية ، أي تنتج سلعاً وخدمات يتم توريدها إلى الأفراد أو المنشآت الأخرى بالمجان أو بأسعار رمزية ليست ذات دلاله اقتصادية ، ويمكن أن تقوم هذه الإدارات بتوريد سلعها أو خدماتها إلى إدارات حكومية أخرى.</t>
  </si>
  <si>
    <t>4- Ownership of Establishment:</t>
  </si>
  <si>
    <t>a- Government Sector:</t>
  </si>
  <si>
    <t>c- Joint Sector (mixed):</t>
  </si>
  <si>
    <t>b- Public Sector (government establishments):</t>
  </si>
  <si>
    <t>d- Private Sector:</t>
  </si>
  <si>
    <t>a- Owners working in the Establishment:</t>
  </si>
  <si>
    <t>الأجور والرواتب : تشمل ما تتحمله المنشأة من أجور ورواتب عن سنة المسح وذلك عن الوقت العادي أو الإضافي والمكافآت والمنح وما شابه.
المزايا العينية : تشمل التكلفة الصافية التي تتحملها المنشأة عن السلع والخدمات التي تقدمها للعاملين مجاناً أو بتكلفة مخفضة مثل الملابس ،والمساكن ،والغذاء ،والخدمات الصحية والإجتماعية والترفيهية.</t>
  </si>
  <si>
    <t>12 - الضرائب على الإنتاج والاستيراد ( الضرائب غير المباشرة ) :</t>
  </si>
  <si>
    <t>10 - Added-value:</t>
  </si>
  <si>
    <t>12 - Taxes on Production and Import (indirect taxes):</t>
  </si>
  <si>
    <t>13 - Operating Surplus:</t>
  </si>
  <si>
    <t>14 - Fixed Assets:</t>
  </si>
  <si>
    <t>15 - Fixed Capital Additions During the Year:</t>
  </si>
  <si>
    <r>
      <rPr>
        <b/>
        <sz val="10"/>
        <color indexed="8"/>
        <rFont val="Arial"/>
        <family val="2"/>
      </rPr>
      <t>منشآت تستخدم أقل من 50 مشتغل</t>
    </r>
    <r>
      <rPr>
        <b/>
        <sz val="12"/>
        <color indexed="8"/>
        <rFont val="Arial"/>
        <family val="2"/>
      </rPr>
      <t xml:space="preserve">
</t>
    </r>
    <r>
      <rPr>
        <b/>
        <sz val="8"/>
        <color indexed="8"/>
        <rFont val="Arial"/>
        <family val="2"/>
      </rPr>
      <t>Less than 50 Employees</t>
    </r>
  </si>
  <si>
    <t>Number of Establishments &amp; Employees by Size of Establishment &amp; Main Economic Activity
Building &amp; Construction</t>
  </si>
  <si>
    <r>
      <rPr>
        <b/>
        <sz val="10"/>
        <color indexed="8"/>
        <rFont val="Arial"/>
        <family val="2"/>
      </rPr>
      <t>قطريون</t>
    </r>
    <r>
      <rPr>
        <b/>
        <sz val="12"/>
        <color indexed="8"/>
        <rFont val="Arial"/>
        <family val="2"/>
      </rPr>
      <t xml:space="preserve">
</t>
    </r>
    <r>
      <rPr>
        <b/>
        <sz val="8"/>
        <color indexed="8"/>
        <rFont val="Arial"/>
        <family val="2"/>
      </rPr>
      <t>Qataris</t>
    </r>
  </si>
  <si>
    <r>
      <rPr>
        <b/>
        <sz val="10"/>
        <color indexed="8"/>
        <rFont val="Arial"/>
        <family val="2"/>
      </rPr>
      <t>غير قطريين</t>
    </r>
    <r>
      <rPr>
        <b/>
        <sz val="12"/>
        <color indexed="8"/>
        <rFont val="Arial"/>
        <family val="2"/>
      </rPr>
      <t xml:space="preserve">
</t>
    </r>
    <r>
      <rPr>
        <b/>
        <sz val="8"/>
        <color indexed="8"/>
        <rFont val="Arial"/>
        <family val="2"/>
      </rPr>
      <t>Non-Qataris</t>
    </r>
  </si>
  <si>
    <t>Number of Employees by Nationality , Sex &amp; Main Economic Activity
Building &amp; Construction ( Less than 50 Employees)</t>
  </si>
  <si>
    <t>Number of Employees &amp; Estimates of Compensation of Employees by Nationality &amp; Main Economic Activity
( Building &amp; Construction ( Less than 50 Employees</t>
  </si>
  <si>
    <r>
      <t xml:space="preserve">قطريون
</t>
    </r>
    <r>
      <rPr>
        <b/>
        <sz val="8"/>
        <color indexed="8"/>
        <rFont val="Arial"/>
        <family val="2"/>
      </rPr>
      <t>Qataris</t>
    </r>
  </si>
  <si>
    <r>
      <t xml:space="preserve">غير قطريين
</t>
    </r>
    <r>
      <rPr>
        <b/>
        <sz val="8"/>
        <color indexed="8"/>
        <rFont val="Arial"/>
        <family val="2"/>
      </rPr>
      <t>Non-Qataris</t>
    </r>
  </si>
  <si>
    <t>Number of Employees &amp; Estimates of Compensation of Employees by Sex &amp; Occupation
Building &amp; Construction ( Less than 50 Employees )</t>
  </si>
  <si>
    <t>إداريون</t>
  </si>
  <si>
    <t>أخصائيون وفنيون
(مهندسون وفنيون ومحاسبون وموظفو مشتريات ومبيعات)</t>
  </si>
  <si>
    <t>كتبة</t>
  </si>
  <si>
    <t>Estimates of Intermediate Goods by Main Economic Activity
Building &amp; Construction ( Less than 50 Employees )</t>
  </si>
  <si>
    <r>
      <t xml:space="preserve">إسمنت
</t>
    </r>
    <r>
      <rPr>
        <sz val="8"/>
        <color indexed="8"/>
        <rFont val="Arial"/>
        <family val="2"/>
      </rPr>
      <t>Cement</t>
    </r>
  </si>
  <si>
    <t>Estimates of Intermediate Services by Main Economic Activity
Building &amp; Construction ( Less than 50 Employees )</t>
  </si>
  <si>
    <t>: قيمة ما تم تنفيذه خلال السنة من</t>
  </si>
  <si>
    <t>Estimates of Revenues by Sources
Building &amp; Construction ( Less than 50 Employees )</t>
  </si>
  <si>
    <t>جـ - الأعمال الإنشائية الأخرى :</t>
  </si>
  <si>
    <t>Estimates of Value Added by Main Economic Activity
Building &amp; Construction ( Less than 50 Employees )</t>
  </si>
  <si>
    <t>Major Economic Indicators by Main Economic Activity
Building &amp; Construction ( Less than 50 Employees )</t>
  </si>
  <si>
    <t>Number of Employees by Nationality , Sex &amp; Main Economic Activity
Building &amp; Construction (50 Employees &amp; More )</t>
  </si>
  <si>
    <t>Number of Employees &amp; Estimates of Compensation of Employees by Nationality &amp; Main Economic Activity
Building &amp; Construction (50 Employees &amp; More )</t>
  </si>
  <si>
    <t>Number of Employees &amp; Estimates of Compensation of Employees by Sex &amp; Occupation
Building &amp; Construction (50 Employees &amp; More )</t>
  </si>
  <si>
    <t>Number of Employees by Main Economic Activity &amp; Occupation
Building &amp; Construction (50 Employees &amp; More )</t>
  </si>
  <si>
    <t>Electricity and Water</t>
  </si>
  <si>
    <t>Spare Parts and Consumable Tools</t>
  </si>
  <si>
    <t>Stationery and Printed Matters</t>
  </si>
  <si>
    <r>
      <t xml:space="preserve">ايجارات آلات ومعدات
</t>
    </r>
    <r>
      <rPr>
        <sz val="8"/>
        <color indexed="8"/>
        <rFont val="Arial"/>
        <family val="2"/>
      </rPr>
      <t>Rents of Machinery and Equipment</t>
    </r>
  </si>
  <si>
    <r>
      <t xml:space="preserve">ايجارات وسائل نقل
</t>
    </r>
    <r>
      <rPr>
        <sz val="8"/>
        <color indexed="8"/>
        <rFont val="Arial"/>
        <family val="2"/>
      </rPr>
      <t>Rents of Transport Equipment</t>
    </r>
  </si>
  <si>
    <r>
      <t xml:space="preserve">نقل وانتقالات عامة
</t>
    </r>
    <r>
      <rPr>
        <sz val="8"/>
        <color indexed="8"/>
        <rFont val="Arial"/>
        <family val="2"/>
      </rPr>
      <t>Transport</t>
    </r>
  </si>
  <si>
    <r>
      <t xml:space="preserve">خدمات صناعيه من الغير
</t>
    </r>
    <r>
      <rPr>
        <sz val="8"/>
        <color indexed="8"/>
        <rFont val="Arial"/>
        <family val="2"/>
      </rPr>
      <t>Industrial Services Rendered by Others</t>
    </r>
  </si>
  <si>
    <r>
      <t xml:space="preserve">صيانة مكائن ووسائل نقل
</t>
    </r>
    <r>
      <rPr>
        <sz val="8"/>
        <color indexed="8"/>
        <rFont val="Arial"/>
        <family val="2"/>
      </rPr>
      <t>Maintenance of Machines and Transport Equipment</t>
    </r>
  </si>
  <si>
    <r>
      <t xml:space="preserve">صيانة مباني
</t>
    </r>
    <r>
      <rPr>
        <sz val="8"/>
        <color indexed="8"/>
        <rFont val="Arial"/>
        <family val="2"/>
      </rPr>
      <t>Maintenance of Buildings</t>
    </r>
  </si>
  <si>
    <r>
      <t xml:space="preserve">ايجارات مباني غير سكنية
</t>
    </r>
    <r>
      <rPr>
        <sz val="8"/>
        <color indexed="8"/>
        <rFont val="Arial"/>
        <family val="2"/>
      </rPr>
      <t>Rents of Non-residental Buildings</t>
    </r>
  </si>
  <si>
    <r>
      <t xml:space="preserve">مصروفات خدمية أخرى
</t>
    </r>
    <r>
      <rPr>
        <sz val="8"/>
        <color indexed="8"/>
        <rFont val="Arial"/>
        <family val="2"/>
      </rPr>
      <t>Other Services Expenses</t>
    </r>
  </si>
  <si>
    <t>Other Goods</t>
  </si>
  <si>
    <t>Estimates of Intermediate Goods by Main Economic Activity
Building &amp; Construction ( 50 Employees &amp; More )</t>
  </si>
  <si>
    <r>
      <t xml:space="preserve">ايجارات مباني غير سكنية
</t>
    </r>
    <r>
      <rPr>
        <sz val="8"/>
        <color indexed="8"/>
        <rFont val="Arial"/>
        <family val="2"/>
      </rPr>
      <t>Rents of Non-Residental Buildings</t>
    </r>
  </si>
  <si>
    <t>Estimates of Intermediate Services by Main Economic Activity
Building &amp; Construction ( 50 Employees &amp; More )</t>
  </si>
  <si>
    <t>Estimates of Revenues by Source
Building &amp; Construction ( 50 Employees &amp; More )</t>
  </si>
  <si>
    <t>Estimates of Value Added by Main Economic Activity
Building &amp; Construction ( 50 Employees &amp; More )</t>
  </si>
  <si>
    <t>Major Economic Indicators by Main Economic Activity
Building &amp; Construction ( 50 Employees &amp; More )</t>
  </si>
  <si>
    <t>(1) يشمل الأجور ،والرواتب ،والمزايا العينية ،ومكافآت مجلس الإدارة</t>
  </si>
  <si>
    <t>Percentage Of Intermediate Goods to Output</t>
  </si>
  <si>
    <t>Percentage Of Intermediate Services to Output</t>
  </si>
  <si>
    <t>Number of Employees by Nationality , Sex &amp; Main Economic Activity
Building &amp; Construction</t>
  </si>
  <si>
    <t>Number of Employees &amp; Estimates of Compensation of Employees by Nationality &amp; Main Economic Activity
Building &amp; Construction</t>
  </si>
  <si>
    <t>Number of Employees &amp; Estimates of Compensation of Employees by Sex &amp; Occupation
Building &amp; Construction</t>
  </si>
  <si>
    <t>Estimates of Intermediate Goods by Main Economic Activity
Building &amp; Construction</t>
  </si>
  <si>
    <t>Estimates of Intermediate Services by Main Economic Activity
Building &amp; Construction</t>
  </si>
  <si>
    <t xml:space="preserve">Estimates of Revenues by Source
Building &amp; Construction </t>
  </si>
  <si>
    <t>Estimates of Value Added by Main Economic Activity
 Building &amp; Construction</t>
  </si>
  <si>
    <t>Major Economic Indicators by Main Economic Activity
Building &amp; Construction</t>
  </si>
  <si>
    <t>تشييد المباني</t>
  </si>
  <si>
    <t>الهندسة المدنية</t>
  </si>
  <si>
    <t>أنشطة التشييد المتخصصة</t>
  </si>
  <si>
    <t>Construction of buildings</t>
  </si>
  <si>
    <t>أ ـ تشييد المباني:</t>
  </si>
  <si>
    <t>ب ـ الهندسة المدنية :</t>
  </si>
  <si>
    <t>ج ـ أنشطة التشييد المتخصصة:</t>
  </si>
  <si>
    <t>a -  Construction of buildings :</t>
  </si>
  <si>
    <t>b -Civil engineering :</t>
  </si>
  <si>
    <t>c -Specialized construction activities :</t>
  </si>
  <si>
    <t>Civil engineering</t>
  </si>
  <si>
    <t>Specialized construction activities</t>
  </si>
  <si>
    <t>تشييد مباني construction of bulding         41</t>
  </si>
  <si>
    <t>الهندسة المدنية civil engineering 42</t>
  </si>
  <si>
    <t>انشطة التشييد المتخصصة specialized         construction        activities               43</t>
  </si>
  <si>
    <t xml:space="preserve">تغطي هذه النشرة السنوية أنشطة البناء و التشييد من التصنيف الوطني للأنشطة الاقتصادية المنبثق عن التنقيح الرابع للتصنيف الصناعي الدولي الموحد لجميع الانشطة الاقتصادية الصادر من شعبة الاحصاء التابعة للأمم المتحدة حيث جرى الانتقال إلى هذا التنقيح اعتبارا من هذا العدد للنشرة مفصلة على مستوى مجموعات تصنيف وطنية وذلك على النحو التالي : 
41 : تشييد المباني.
42 : الهندسة المدنية.
43: أنشطة التشييد المتخصصة. </t>
  </si>
  <si>
    <t>1- Scope:</t>
  </si>
  <si>
    <t xml:space="preserve">
This bulletin covers the activities of construction of the National Classification of Economic Activities, derived from the fourth revision of the International Standard Industrial Classification of all Economic Activities (ISIC), which was adopted by the United Nations Statistical Division (UNSD).
As of this issue of the bulletin, a shift to the 4th. revision of the classification has been achieved. National groups of classification are as follows :
41: Construction of buildings.
42:Civil engineering.  
43:Specialized construction activities
                                        </t>
  </si>
  <si>
    <t>جدول رقم (18)</t>
  </si>
  <si>
    <t>TABLE (18)</t>
  </si>
  <si>
    <t>جدول (19)</t>
  </si>
  <si>
    <t>TABLE (19)</t>
  </si>
  <si>
    <t>جدول (24) القيمة ألف ريال قطري</t>
  </si>
  <si>
    <t>جدول (25) القيمة ألف ريال قطري</t>
  </si>
  <si>
    <t>جدول رقم (26)</t>
  </si>
  <si>
    <t>Table No.</t>
  </si>
  <si>
    <t>Particulars</t>
  </si>
  <si>
    <t>البيـان</t>
  </si>
  <si>
    <t>رقم الجدول</t>
  </si>
  <si>
    <t xml:space="preserve">Preface </t>
  </si>
  <si>
    <t>تقديــــــــم</t>
  </si>
  <si>
    <t xml:space="preserve">Introduction </t>
  </si>
  <si>
    <t xml:space="preserve">مقدمـــــــــــة </t>
  </si>
  <si>
    <t xml:space="preserve">Data presentation </t>
  </si>
  <si>
    <t xml:space="preserve">أسلوب عرض البيانات </t>
  </si>
  <si>
    <t xml:space="preserve">Concepts and definitions </t>
  </si>
  <si>
    <t>أهم المفاهيم والتعاريف المستخدمة</t>
  </si>
  <si>
    <t>Chapter 1
(OPERATING ESTABLISHMENTS FRAME)</t>
  </si>
  <si>
    <t>الفصل الأول
(إطار المنشآت العاملة)</t>
  </si>
  <si>
    <t>3</t>
  </si>
  <si>
    <t>6</t>
  </si>
  <si>
    <t>7</t>
  </si>
  <si>
    <t>8</t>
  </si>
  <si>
    <t>9</t>
  </si>
  <si>
    <t>10</t>
  </si>
  <si>
    <t>17</t>
  </si>
  <si>
    <t>18</t>
  </si>
  <si>
    <t>19</t>
  </si>
  <si>
    <t>20</t>
  </si>
  <si>
    <t>21</t>
  </si>
  <si>
    <t>22</t>
  </si>
  <si>
    <t>23</t>
  </si>
  <si>
    <t>24</t>
  </si>
  <si>
    <t>25</t>
  </si>
  <si>
    <t>26</t>
  </si>
  <si>
    <t>فهرس نشرة إحصاءات البناء و التشييد</t>
  </si>
  <si>
    <t>الفصل الثاني
المنشآت التي تستخدم (أقل من 50 مشتغلين)</t>
  </si>
  <si>
    <t>Chapter 2
ESTABLISHMENTS EMPLOYING (LESS THAN 50 EMPLOYEES)</t>
  </si>
  <si>
    <t>2</t>
  </si>
  <si>
    <t>4</t>
  </si>
  <si>
    <t>5</t>
  </si>
  <si>
    <t>الفصل الثالث
المنشآت التي تستخدم (50 مشتغل فأكثر)</t>
  </si>
  <si>
    <t>Chapter 3
ESTABLISHMENTS EMPLOYING (50 EMPLOYEES AND MORE)</t>
  </si>
  <si>
    <t>11</t>
  </si>
  <si>
    <t>12</t>
  </si>
  <si>
    <t>13</t>
  </si>
  <si>
    <t>14</t>
  </si>
  <si>
    <t>15</t>
  </si>
  <si>
    <t>16</t>
  </si>
  <si>
    <t>الفصل الرابع
تقديرات نشاط البناء و التشييد
(إجمالي الفصل الثاني والثالث)</t>
  </si>
  <si>
    <t>Chapter 4
ESTIMAT OF BUSINESS Building&amp;Construction
(Total of chapters 2 and 3)</t>
  </si>
  <si>
    <t>ملحق
الإستمارة السنوية لإحصاءات البناء و التشييد</t>
  </si>
  <si>
    <t>Appendix
Annual questionnaire of Building&amp;Construction</t>
  </si>
  <si>
    <t xml:space="preserve">Bulletin of Building and Construction index </t>
  </si>
  <si>
    <t>تقـــــــــديم</t>
  </si>
  <si>
    <t xml:space="preserve"> </t>
  </si>
  <si>
    <t>TABLE( 26)</t>
  </si>
  <si>
    <t>TABLE (25 )Value 1000 QR</t>
  </si>
  <si>
    <t>TABLE (24)  Value 1000 QR</t>
  </si>
  <si>
    <t>TABLE (23) Value 1000 QR</t>
  </si>
  <si>
    <t>TABLE (22)  Value 1000 QR</t>
  </si>
  <si>
    <t>TABLE (4) Value 1000 QR</t>
  </si>
  <si>
    <t>TABLE (5)  Value 1000 QR</t>
  </si>
  <si>
    <t>TABLE (6) Value 1000 QR</t>
  </si>
  <si>
    <t>TABLE (7) Value 1000 QR</t>
  </si>
  <si>
    <t>TABLE (8) Value 1000 QR</t>
  </si>
  <si>
    <t>TABLE (11) Value 1000 QR</t>
  </si>
  <si>
    <t>TABLE (12)  Value 1000 QR</t>
  </si>
  <si>
    <t>TABLE (13)  Value 1000 QR</t>
  </si>
  <si>
    <t>TABLE (14)  Value 1000 QR</t>
  </si>
  <si>
    <t>TABLE (15)  Value 1000 QR</t>
  </si>
  <si>
    <t>TABLE( 16)  Value 1000 QR</t>
  </si>
  <si>
    <t>TABLE (17)  Value 1000 QR</t>
  </si>
  <si>
    <t>TABLE (20) Value 1000 QR</t>
  </si>
  <si>
    <t>TABLE (21)  Value 1000 QR</t>
  </si>
  <si>
    <t>TABLE (3) Value 1000 QR</t>
  </si>
  <si>
    <t>هي شركة يتطلب قيامها توفر الشروط الأساسيه الآتية :
- تتكون من شريكين أو أكثر بعقد رسمي ، ولا يزيد عدد الشركاء فيها عن عدد تنص عليه قوانين الدولة المعنية ، يذكرون بالاسم في عقد الشركة.
- لا يقل رأس مال الشركة عن مبلغ تحدده قوانين الدولة المعنية.
- كل شريك من الشركاء مسؤول عن الالتزامات الماليه للشركة بقدر حصته في رأس المال فقط.</t>
  </si>
  <si>
    <t>The following conditions are required to establish such company:
* Composed of two or more partners by official contract and number of partners should not exceed the number stated in the laws of the concerned country and mentioned namely in the company’s contract.
* Company’s capital should not be less than a specific amount determined by the laws of the concerned country
* Each partner is responsible for company’s obligations within the amount of his share in capital only.</t>
  </si>
  <si>
    <t xml:space="preserve">
- محظور على الشركة الاشتغال في أعمال التأمين أو أعمال البنوك أو الادخار أو تلقي الودائع أو استثمار الأموال لحساب الغير بوجه عام.
- تؤسس الشركة لمدة محددة وينص بالمدة في عقد تأسيس الشركة.
- لا بد أن يكون اسم الشركة التجاري متبوعاً بعبارة ذات مسؤولية محدودة ( ذ. م. م. ) أي أنه يمكن معرفة هذا النوع من الشركات من واقع عنوانها أو اسمها التجاري.</t>
  </si>
  <si>
    <t xml:space="preserve">
* The company is prohibited in general from practicing activities of insurance, banking, saving, receiving deposits or investing funds for others.
* The company is established for a specific period that should be stated in the company’s articles of incorporation.
* The company’s commercial name should be followed by the expression “with limited liability (W.L.L.)”, i.e. such companies could be identified by the address or commercial name.</t>
  </si>
  <si>
    <t>النشرة السنوية
لإحصاءات البنـــاء والتشييـــد
The Annual Bulletin of
Building and Construction Statistics
2017</t>
  </si>
  <si>
    <r>
      <t>العدد  الواحد و الثلاثون 
31</t>
    </r>
    <r>
      <rPr>
        <b/>
        <vertAlign val="superscript"/>
        <sz val="16"/>
        <color indexed="8"/>
        <rFont val="Arial"/>
        <family val="2"/>
      </rPr>
      <t>th</t>
    </r>
    <r>
      <rPr>
        <b/>
        <sz val="16"/>
        <color indexed="8"/>
        <rFont val="Arial"/>
        <family val="2"/>
      </rPr>
      <t xml:space="preserve"> Issue</t>
    </r>
  </si>
  <si>
    <r>
      <rPr>
        <b/>
        <sz val="12"/>
        <color indexed="8"/>
        <rFont val="Bader"/>
        <charset val="178"/>
      </rPr>
      <t>دولـــــــــــة قــطــــــــــر
جهازالتخطيط والإحصاء</t>
    </r>
    <r>
      <rPr>
        <b/>
        <sz val="16"/>
        <color indexed="8"/>
        <rFont val="Arial"/>
        <family val="2"/>
      </rPr>
      <t xml:space="preserve">
</t>
    </r>
    <r>
      <rPr>
        <b/>
        <sz val="12"/>
        <color indexed="8"/>
        <rFont val="Times New Roman"/>
        <family val="1"/>
      </rPr>
      <t>إدارة الإحصاء</t>
    </r>
  </si>
  <si>
    <r>
      <rPr>
        <b/>
        <sz val="11"/>
        <color indexed="8"/>
        <rFont val="Arial Black"/>
        <family val="2"/>
      </rPr>
      <t xml:space="preserve">State of Qatar
</t>
    </r>
    <r>
      <rPr>
        <b/>
        <sz val="10"/>
        <color indexed="8"/>
        <rFont val="Arial Black"/>
        <family val="2"/>
      </rPr>
      <t xml:space="preserve"> Planning &amp; Statistics Authority</t>
    </r>
    <r>
      <rPr>
        <b/>
        <sz val="14"/>
        <color indexed="8"/>
        <rFont val="Arial"/>
        <family val="2"/>
      </rPr>
      <t xml:space="preserve">
</t>
    </r>
    <r>
      <rPr>
        <b/>
        <sz val="10"/>
        <color indexed="8"/>
        <rFont val="Mangal"/>
        <family val="1"/>
      </rPr>
      <t>Economic Statistics</t>
    </r>
    <r>
      <rPr>
        <b/>
        <sz val="14"/>
        <color indexed="8"/>
        <rFont val="Arial"/>
        <family val="2"/>
      </rPr>
      <t xml:space="preserve">
</t>
    </r>
  </si>
  <si>
    <t>The Authority welcomes any remarks and suggestions that could improve contents of this bulletin.</t>
  </si>
  <si>
    <r>
      <rPr>
        <b/>
        <sz val="14"/>
        <rFont val="Sultan bold"/>
        <charset val="178"/>
      </rPr>
      <t xml:space="preserve">د. صالح بن محمد النابت
</t>
    </r>
    <r>
      <rPr>
        <b/>
        <sz val="12"/>
        <rFont val="Times New Roman"/>
        <family val="1"/>
      </rPr>
      <t>رئيس جهاز التخطيط والإحصاء</t>
    </r>
  </si>
  <si>
    <t>عدد المنشآت والمشتغلين حسب حجم المنشأة والنشاط الاقتصادي الرئيسي 2017</t>
  </si>
  <si>
    <t>Number of establishments and employees by size of establishment and main economic activity 2017</t>
  </si>
  <si>
    <t xml:space="preserve">عدد المشتغلين حسب الجنسية والجنس والنشاط الاقتصادي الرئيسي -2017  </t>
  </si>
  <si>
    <t xml:space="preserve">عدد المشتغلين وتقديرات تعويضات العاملين حسب الجنسية والنشاط الاقتصادي الرئيسي -  2017 </t>
  </si>
  <si>
    <t xml:space="preserve">عدد المشتغلين وتقديرات تعويضات العاملين حسب الجنس والمهنة -ا 2017 </t>
  </si>
  <si>
    <t xml:space="preserve">تقديرات قيمة المستلزمات السلعية حسب النشاط الاقتصادي الرئيسي -  2017 </t>
  </si>
  <si>
    <t xml:space="preserve">تقديرات قيمة المستلزمات الخدمية حسب النشاط الاقتصادي الرئيسي -  2017 </t>
  </si>
  <si>
    <t>تقديرات الإيرادات حسب المصادر-  2017</t>
  </si>
  <si>
    <t xml:space="preserve">تقديرات القيمة المضافة حسب النشاط الاقتصادي الرئيسي - 2017 </t>
  </si>
  <si>
    <t xml:space="preserve">أهم المؤشرات الاقتصادية حسب النشاط الاقتصادي الرئيسي - 2017 </t>
  </si>
  <si>
    <t xml:space="preserve">عدد المشتغلين حسب الجنسية والجنس والنشاط الاقتصادي الرئيسي -  2017  </t>
  </si>
  <si>
    <t xml:space="preserve">عدد المشتغلين وتقديرات تعويضات العاملين حسب الجنسية والنشاط الاقتصادي الرئيسي -2017 </t>
  </si>
  <si>
    <t xml:space="preserve">عدد المشتغلين وتقديرات تعويضات العاملين حسب الجنس والمهنة 2017 </t>
  </si>
  <si>
    <t>عدد المشتغلين و تقديرات تعويضات العاملين حسب النشاط الإقتصادي الرئيسي و المهنة 2017</t>
  </si>
  <si>
    <t>تقديرات الإيرادات حسب المصادر- البناء و التشييد 2017</t>
  </si>
  <si>
    <t xml:space="preserve">تقديرات القيمة المضافة حسب النشاط الاقتصادي الرئيسي -2017 </t>
  </si>
  <si>
    <t>تقديرات الإيرادات حسب المصادر- 2017</t>
  </si>
  <si>
    <t xml:space="preserve">أهم المؤشرات الاقتصادية حسب النشاط الاقتصادي الرئيسي -  2017 </t>
  </si>
  <si>
    <t xml:space="preserve">Number of employees by nationality, sex and main economic activity  - 2017  </t>
  </si>
  <si>
    <t>Number of employees &amp; compensation of employees by nationality &amp; main economic activity -  2017</t>
  </si>
  <si>
    <t xml:space="preserve">Number of employees and compensation of employees by sex &amp; occupation-  2017 </t>
  </si>
  <si>
    <t>Estimates of value of intermediate goods by main economic activity -  2017</t>
  </si>
  <si>
    <t xml:space="preserve">Estimates of value of intermediate services by main economic activity - 2017 </t>
  </si>
  <si>
    <t>Estimates of Revenues by Sources - 2017</t>
  </si>
  <si>
    <t xml:space="preserve">Estimates of Value added by main economic activity- 2017 </t>
  </si>
  <si>
    <t>Main economic indicators by main economic activity -  2017</t>
  </si>
  <si>
    <t xml:space="preserve">Number of employees by nationality, sex and main economic activity - 2017 </t>
  </si>
  <si>
    <t xml:space="preserve">Number of employees &amp; compensation of employees by nationality &amp; main economic activity - 2017 </t>
  </si>
  <si>
    <t xml:space="preserve">Number of employees and compensation of employees by sex &amp; occupation
2017 </t>
  </si>
  <si>
    <t>Number of Employees&amp;Estimates of Compensention of Employees by Main Economic Activity&amp;Occupation 2017</t>
  </si>
  <si>
    <t xml:space="preserve">Estimates of value of intermediate goods by main economic activity -  2017 </t>
  </si>
  <si>
    <t xml:space="preserve">Estimates of value of intermediate services by main economic activity -2017 </t>
  </si>
  <si>
    <t xml:space="preserve">Estimates of Revenues by Sources Building&amp;Construction 2017 </t>
  </si>
  <si>
    <t>Estimates of Value added by main economic activity -  2017</t>
  </si>
  <si>
    <t xml:space="preserve">Main economic indicators by main economic activity -  2017 </t>
  </si>
  <si>
    <t>Number of employees by nationality, sex and main economic activity  -2017</t>
  </si>
  <si>
    <t xml:space="preserve">Number of employees and compensation of employees by sex &amp; occupation 2017 </t>
  </si>
  <si>
    <t>Estimates of value of intermediate goods by main economic activity -2017</t>
  </si>
  <si>
    <t xml:space="preserve">Estimates of Revenues by Sources - 2017 </t>
  </si>
  <si>
    <t>Estimates of Value added by main economic activity - 2017</t>
  </si>
  <si>
    <t>جميع الخدمات التي تستخدم وتساعد على إنجاز عملية الإنتاج كمصروفات الصيانة وخدمات النقل والانتقالات العامة والشحن والتفريغ وإيجارات معدات ووسائل النقل وغيرها.</t>
  </si>
  <si>
    <t>All services used that help in accomplishing production, such as maintenance expenses, transport services, general transportation, shipping, unloading, rent of equipment and transportation means and others.</t>
  </si>
  <si>
    <t>مواد البناء والتشييد : وتتمثل في المواد والخامات المستخدمة في المشروعات المنفذة خلال السنة مثل الإسمنت ،والطابوق ،والحصى ،والرمل ،والحديد ،والخشب ،والاسفلت ،والمواد الكهربائيه ،ومواد الصباغه ،والمواد الصحية والمعدنيه.
عدد وآلات وقطع غيار مستهلكه : يقصد بها ما أنفقته المنشأة على قطع الغيار  والآلات اللازمه للمحافظه على كفاءة المعدات والآلات بالمنشأة خلال السنة.
كما ترد باقي بنود المستلزمات السلعية حسب التفصيلات بالنشرة.</t>
  </si>
  <si>
    <t>هو قيمة ما تم تنفيذه من أعمال خلال السنة زائداً قيمة الإيرادات الأخرى مطروحاً منها قيمة الأعمال المنفذة بواسطة مقاولي الباطن  .</t>
  </si>
  <si>
    <t xml:space="preserve">يسر جهاز التخطيط  والإحصاء أن يقدم هذا العدد من النشرة السنوية ضمن سلسلة نشراته التخصصية المختلفة، وذلك في إطار خطة الجهاز الطموحة والمتوازنة في توفير وتطوير الإحصاءات الإقتصادية.
</t>
  </si>
  <si>
    <t>كما يسر الجهاز أن يتقدم بالشكر الجزيل لمسئولي المنشآت من مؤسسات وشركات لتعاونهم ومساهمتهم في إصدار هذه النشرة.</t>
  </si>
  <si>
    <t>ويرحب  الجهاز بأية ملاحظات وإقتراحات من شأنها تحسين مضمون هذه النشرة.</t>
  </si>
  <si>
    <t xml:space="preserve">      والله ولي التوفيق،،،</t>
  </si>
  <si>
    <t>The Planning and Statistics Authority is pleased to present this annual bulletin of its series of bulletins within the framework of its ambitious and balanced plan in providing and developing economic statistics.</t>
  </si>
  <si>
    <t>The Authority has the pleasure to express its gratitude to heads of corporations and companies for their cooperation and contribution in accomplishing this bulletin.</t>
  </si>
  <si>
    <r>
      <rPr>
        <sz val="11"/>
        <rFont val="Arial Black"/>
        <family val="2"/>
      </rPr>
      <t xml:space="preserve">Dr.Saleh Bin Mohammed Al-Nabit
</t>
    </r>
    <r>
      <rPr>
        <b/>
        <sz val="10"/>
        <rFont val="Arial"/>
        <family val="2"/>
      </rPr>
      <t>President ,Planning &amp; Statistics Authority</t>
    </r>
  </si>
  <si>
    <t>الفصل الأول :  إطار المنشآت العاملة في قطاع البناء والتشييد :</t>
  </si>
  <si>
    <t>الفصل الثاني : المنشآت التي تستخدم أقل من 50 مشتغل :</t>
  </si>
  <si>
    <t>الفصل الثالث :   منشآت الحصر الشامل ( 50 مشتغل فأكثر ) :</t>
  </si>
  <si>
    <t>الفصل الرابع :   تقديرات القيمة المضافة وأهم المؤشرات الإقتصادية على مستوى القطاع :</t>
  </si>
  <si>
    <t>2- The Questionnaires Used:</t>
  </si>
  <si>
    <t>The data of this bulletin were collected for one calander year starting first of January and ending by end of December .</t>
  </si>
  <si>
    <t>3-Reference Period:</t>
  </si>
  <si>
    <t>a - A comprehensive frame of functioning establishments was prepared based on the findings of the last Establishments Census.
b - Field and office reviewing of the frame was made to check the number of employees and the remaining frame data of the economic activity .
c - Data was collected from all big establishments ( those employing 50 persons or more ) i.e. full coverage , and for small establishments ( those employing less than 50 persons ) data was collected on a sample basis.</t>
  </si>
  <si>
    <t>أ  - تم إعداد إطار متكامل بالمنشآت العاملة في هذا القطاع استناداً على بيانات تعداد المنشآت الأخير .
ب - تم التدقيق الميداني و المكتبي للإطار للتأكد من عدد العاملين و باقي بيانات الإطار للنشاط الاقتصادي .
جـ - تم جمع بيانات المنشآت التي يعمل بها 50 مشتغل فأكثر عن طريق الحصر الشامل ، أما المنشآت التي يعمل بها أقل من 50 مشتغل فقد جمعت بياناتها عن طريق العينة .</t>
  </si>
  <si>
    <t>مشروع أو جزء من مشروع، له موقع ثابت، يقوم بأداء نوع أو أكثر من الأنشطة الاقتصادية تحت إدارة واحدة ولديها أو يمكن أن يكون لديها حسابات منتظمة، وقد يكون حائز المشروع شخصاً طبيعياً أو اعتباريا.</t>
  </si>
  <si>
    <t>هو الوضع القانوني لملكية رأس مال المنشآت التي تهدف إلى الربح وتشمل المنشآت الفردية وشركات التضامن وشركات التوصية البسيطة وشركات التوصية بالأسهم والشركات ذات المسؤولية المحدودة والشركات المساهمة والشركات المساهمة الخاصة وفرع لمنشأة أجنبية و الحكومي .</t>
  </si>
  <si>
    <t>It is the legal status of capital ownership of establishments aiming profit; it includes individual, joint-liability companies, partnership companies, limited liability companies and joint-stock companies or a branch of a foreigl establishment or governmental.</t>
  </si>
  <si>
    <t>Company composed of two or more persons and registered by official contract (each partner is joint), i.e. guarantor to other partners jointly. Each of them is has absolute responsibility for company’s financial commitments within the limits of paid capital, as well as his personal properties.</t>
  </si>
  <si>
    <t xml:space="preserve">  it  refers to  the sector that the establishment belongs to regarding ownership.</t>
  </si>
  <si>
    <t>Government establishments that  usually practice governmental managerial or service activity (i.e. ministries and departments). These departments are non-market producers, i.e. produce goods and services that are supplied to individuals or other establishments for free or with nominal prices  without economic feasibility. These departments could supply its goods and services to other government departments.</t>
  </si>
  <si>
    <t>It includes establishments that practice productive activity of goods and services, where the government owns its total capital. The government gives these establishments or companies considerable authorty, not only in managing production, but in utilization of  funds also. These establishments or companies must be able to preserve its operating balances and commercial credit, and able to finance some or all capital formation from its savings, depreciation reserves or lending.</t>
  </si>
  <si>
    <t>ب ـ العملون بأجر :</t>
  </si>
  <si>
    <t>b- Paid Employees:</t>
  </si>
  <si>
    <t>هم الأفراد العاملون بالمنشأة نظير أجر نقدي أو عيني سواء كانوا دائمين أو مؤقتين (مُستخدمين جزءاً من الدوام ). ويدخل في عداد المشتغلين، المتغيبون عن العمل لأسباب مؤقتة مثل الإجازات العادية والمرضية.</t>
  </si>
  <si>
    <t>Persons employed by the establishment for cash or in-kind wage, whether they were permanent or temporary (part time employees). It includes persons absent from work for temporary reasons, such as leaves of absence or sick leaves.</t>
  </si>
  <si>
    <r>
      <t xml:space="preserve">قيمة المستلزمات السلعية والخدمية
 </t>
    </r>
    <r>
      <rPr>
        <sz val="8"/>
        <color indexed="8"/>
        <rFont val="Arial"/>
        <family val="2"/>
      </rPr>
      <t>Intermediate Goods &amp; Services</t>
    </r>
  </si>
  <si>
    <r>
      <t xml:space="preserve"> قيمة المستلزمات السلعية والخدمية
</t>
    </r>
    <r>
      <rPr>
        <sz val="8"/>
        <color indexed="8"/>
        <rFont val="Arial"/>
        <family val="2"/>
      </rPr>
      <t>Intermediate Goods &amp; Services</t>
    </r>
  </si>
  <si>
    <r>
      <t xml:space="preserve">قيمة المستلزمات السلعية والخدمية
</t>
    </r>
    <r>
      <rPr>
        <sz val="8"/>
        <color indexed="8"/>
        <rFont val="Arial"/>
        <family val="2"/>
      </rPr>
      <t>Intermediate Goods &amp; Services</t>
    </r>
  </si>
  <si>
    <t>نسبة قيمة المستلزمات السلعية إلى قيمة الإنتاج
(%)</t>
  </si>
  <si>
    <t>نسبة قيمة  المستلزمات الخدمية إلى قيمة الإنتاج
(%)</t>
  </si>
  <si>
    <t>نسبة قيمة  المستلزمات السلعية إلى قيمة الإنتاج
(%)</t>
  </si>
  <si>
    <t>نسبة قيمة المستلزمات الخدمية إلى قيمة الإنتاج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</si>
</sst>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_ ;\-0\ "/>
  </numFmts>
  <fonts count="107">
    <font>
      <sz val="11"/>
      <color theme="1"/>
      <name val="Arial"/>
      <family val="2"/>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2"/>
      <color indexed="8"/>
      <name val="Arial"/>
      <family val="2"/>
    </font>
    <font>
      <b/>
      <sz val="12"/>
      <color indexed="8"/>
      <name val="Arial"/>
      <family val="2"/>
    </font>
    <font>
      <sz val="11"/>
      <color indexed="8"/>
      <name val="Arial"/>
      <family val="2"/>
    </font>
    <font>
      <b/>
      <sz val="10"/>
      <color indexed="8"/>
      <name val="Arial"/>
      <family val="2"/>
    </font>
    <font>
      <sz val="10"/>
      <color indexed="8"/>
      <name val="Arial"/>
      <family val="2"/>
    </font>
    <font>
      <b/>
      <sz val="16"/>
      <color indexed="8"/>
      <name val="Arial"/>
      <family val="2"/>
    </font>
    <font>
      <b/>
      <sz val="11"/>
      <color indexed="8"/>
      <name val="Arial"/>
      <family val="2"/>
    </font>
    <font>
      <b/>
      <sz val="8"/>
      <color indexed="8"/>
      <name val="Arial"/>
      <family val="2"/>
    </font>
    <font>
      <b/>
      <sz val="9"/>
      <color indexed="8"/>
      <name val="Arial"/>
      <family val="2"/>
    </font>
    <font>
      <sz val="8"/>
      <name val="Calibri"/>
      <family val="2"/>
    </font>
    <font>
      <b/>
      <sz val="14"/>
      <color indexed="8"/>
      <name val="Arial"/>
      <family val="2"/>
    </font>
    <font>
      <b/>
      <sz val="11"/>
      <color indexed="25"/>
      <name val="Arial"/>
      <family val="2"/>
    </font>
    <font>
      <b/>
      <sz val="14"/>
      <color indexed="25"/>
      <name val="Arial"/>
      <family val="2"/>
    </font>
    <font>
      <b/>
      <u/>
      <sz val="12"/>
      <color indexed="12"/>
      <name val="Arial"/>
      <family val="2"/>
    </font>
    <font>
      <b/>
      <sz val="14"/>
      <color indexed="8"/>
      <name val="Arial Black"/>
      <family val="2"/>
    </font>
    <font>
      <b/>
      <sz val="12"/>
      <name val="Arial"/>
      <family val="2"/>
    </font>
    <font>
      <b/>
      <vertAlign val="superscript"/>
      <sz val="16"/>
      <color indexed="8"/>
      <name val="Arial"/>
      <family val="2"/>
    </font>
    <font>
      <b/>
      <sz val="14"/>
      <name val="Arial Black"/>
      <family val="2"/>
    </font>
    <font>
      <sz val="14"/>
      <color indexed="8"/>
      <name val="Arial"/>
      <family val="2"/>
    </font>
    <font>
      <b/>
      <sz val="18"/>
      <name val="Arial"/>
      <family val="2"/>
    </font>
    <font>
      <b/>
      <sz val="14"/>
      <name val="Arial"/>
      <family val="2"/>
    </font>
    <font>
      <sz val="11"/>
      <name val="Arial"/>
      <family val="2"/>
    </font>
    <font>
      <sz val="10"/>
      <name val="Arial"/>
      <family val="2"/>
    </font>
    <font>
      <sz val="11"/>
      <color indexed="8"/>
      <name val="Arial"/>
      <family val="2"/>
    </font>
    <font>
      <b/>
      <sz val="11"/>
      <color indexed="8"/>
      <name val="Arial"/>
      <family val="2"/>
    </font>
    <font>
      <b/>
      <sz val="12"/>
      <color indexed="8"/>
      <name val="Arial"/>
      <family val="2"/>
    </font>
    <font>
      <b/>
      <sz val="11"/>
      <color indexed="25"/>
      <name val="Arial"/>
      <family val="2"/>
    </font>
    <font>
      <b/>
      <sz val="20"/>
      <color indexed="8"/>
      <name val="Times New Roman"/>
      <family val="1"/>
    </font>
    <font>
      <sz val="18"/>
      <color indexed="8"/>
      <name val="Arial"/>
      <family val="2"/>
    </font>
    <font>
      <b/>
      <sz val="16"/>
      <color indexed="8"/>
      <name val="Arial"/>
      <family val="2"/>
    </font>
    <font>
      <sz val="16"/>
      <color indexed="8"/>
      <name val="Simplified Arabic"/>
      <family val="1"/>
    </font>
    <font>
      <sz val="16"/>
      <color indexed="8"/>
      <name val="Arial"/>
      <family val="2"/>
    </font>
    <font>
      <b/>
      <sz val="14"/>
      <color indexed="8"/>
      <name val="Arial"/>
      <family val="2"/>
    </font>
    <font>
      <b/>
      <sz val="20"/>
      <color indexed="8"/>
      <name val="Arial Black"/>
      <family val="2"/>
    </font>
    <font>
      <b/>
      <sz val="20"/>
      <color indexed="8"/>
      <name val="Arial"/>
      <family val="2"/>
    </font>
    <font>
      <sz val="14"/>
      <color indexed="8"/>
      <name val="Arial Black"/>
      <family val="2"/>
    </font>
    <font>
      <b/>
      <sz val="18"/>
      <color indexed="8"/>
      <name val="Arial"/>
      <family val="2"/>
    </font>
    <font>
      <sz val="14"/>
      <color indexed="8"/>
      <name val="Arial"/>
      <family val="2"/>
    </font>
    <font>
      <b/>
      <sz val="13"/>
      <color indexed="8"/>
      <name val="Arial"/>
      <family val="2"/>
    </font>
    <font>
      <b/>
      <sz val="10"/>
      <name val="Arial"/>
      <family val="2"/>
    </font>
    <font>
      <sz val="9"/>
      <color indexed="8"/>
      <name val="Arial"/>
      <family val="2"/>
    </font>
    <font>
      <b/>
      <sz val="12"/>
      <name val="Courier New"/>
      <family val="3"/>
    </font>
    <font>
      <sz val="8"/>
      <color indexed="8"/>
      <name val="Arial"/>
      <family val="2"/>
    </font>
    <font>
      <sz val="7"/>
      <color indexed="8"/>
      <name val="Arial"/>
      <family val="2"/>
    </font>
    <font>
      <sz val="11"/>
      <color indexed="8"/>
      <name val="Arial"/>
      <family val="2"/>
    </font>
    <font>
      <sz val="8"/>
      <name val="Arial"/>
      <family val="2"/>
    </font>
    <font>
      <b/>
      <sz val="11"/>
      <name val="Arial"/>
      <family val="2"/>
    </font>
    <font>
      <b/>
      <sz val="8"/>
      <name val="Arial"/>
      <family val="2"/>
    </font>
    <font>
      <b/>
      <sz val="9"/>
      <name val="Arial"/>
      <family val="2"/>
    </font>
    <font>
      <b/>
      <sz val="11"/>
      <color indexed="8"/>
      <name val="Arial Black"/>
      <family val="2"/>
    </font>
    <font>
      <b/>
      <sz val="10"/>
      <color indexed="8"/>
      <name val="Arial Black"/>
      <family val="2"/>
    </font>
    <font>
      <b/>
      <sz val="10"/>
      <color indexed="8"/>
      <name val="Mangal"/>
      <family val="1"/>
    </font>
    <font>
      <b/>
      <sz val="12"/>
      <color indexed="8"/>
      <name val="Bader"/>
      <charset val="178"/>
    </font>
    <font>
      <b/>
      <sz val="12"/>
      <color indexed="8"/>
      <name val="Times New Roman"/>
      <family val="1"/>
    </font>
    <font>
      <b/>
      <sz val="16"/>
      <name val="Sultan bold"/>
      <charset val="178"/>
    </font>
    <font>
      <b/>
      <sz val="14"/>
      <name val="Sultan bold"/>
      <charset val="178"/>
    </font>
    <font>
      <b/>
      <sz val="12"/>
      <name val="Times New Roman"/>
      <family val="1"/>
    </font>
    <font>
      <b/>
      <sz val="18"/>
      <color indexed="25"/>
      <name val="Arial"/>
      <family val="2"/>
    </font>
    <font>
      <sz val="11"/>
      <color theme="1"/>
      <name val="Arial"/>
      <family val="2"/>
    </font>
    <font>
      <sz val="10"/>
      <color theme="1"/>
      <name val="Arial"/>
      <family val="2"/>
      <charset val="178"/>
    </font>
    <font>
      <sz val="10"/>
      <color theme="0"/>
      <name val="Arial"/>
      <family val="2"/>
      <charset val="178"/>
    </font>
    <font>
      <sz val="10"/>
      <color rgb="FF9C0006"/>
      <name val="Arial"/>
      <family val="2"/>
      <charset val="178"/>
    </font>
    <font>
      <b/>
      <sz val="10"/>
      <color rgb="FFFA7D00"/>
      <name val="Arial"/>
      <family val="2"/>
      <charset val="178"/>
    </font>
    <font>
      <b/>
      <sz val="10"/>
      <color theme="0"/>
      <name val="Arial"/>
      <family val="2"/>
      <charset val="178"/>
    </font>
    <font>
      <i/>
      <sz val="10"/>
      <color rgb="FF7F7F7F"/>
      <name val="Arial"/>
      <family val="2"/>
      <charset val="178"/>
    </font>
    <font>
      <sz val="10"/>
      <color rgb="FF006100"/>
      <name val="Arial"/>
      <family val="2"/>
      <charset val="178"/>
    </font>
    <font>
      <b/>
      <sz val="15"/>
      <color theme="3"/>
      <name val="Arial"/>
      <family val="2"/>
      <charset val="178"/>
    </font>
    <font>
      <b/>
      <sz val="13"/>
      <color theme="3"/>
      <name val="Arial"/>
      <family val="2"/>
      <charset val="178"/>
    </font>
    <font>
      <b/>
      <sz val="11"/>
      <color theme="3"/>
      <name val="Arial"/>
      <family val="2"/>
      <charset val="178"/>
    </font>
    <font>
      <u/>
      <sz val="11"/>
      <color theme="10"/>
      <name val="Calibri"/>
      <family val="2"/>
    </font>
    <font>
      <sz val="10"/>
      <color rgb="FF3F3F76"/>
      <name val="Arial"/>
      <family val="2"/>
      <charset val="178"/>
    </font>
    <font>
      <sz val="10"/>
      <color rgb="FFFA7D00"/>
      <name val="Arial"/>
      <family val="2"/>
      <charset val="178"/>
    </font>
    <font>
      <sz val="10"/>
      <color rgb="FF9C6500"/>
      <name val="Arial"/>
      <family val="2"/>
      <charset val="178"/>
    </font>
    <font>
      <b/>
      <sz val="10"/>
      <color rgb="FF3F3F3F"/>
      <name val="Arial"/>
      <family val="2"/>
      <charset val="178"/>
    </font>
    <font>
      <b/>
      <sz val="18"/>
      <color theme="3"/>
      <name val="Times New Roman"/>
      <family val="2"/>
      <charset val="178"/>
      <scheme val="major"/>
    </font>
    <font>
      <b/>
      <sz val="10"/>
      <color theme="1"/>
      <name val="Arial"/>
      <family val="2"/>
      <charset val="178"/>
    </font>
    <font>
      <sz val="10"/>
      <color rgb="FFFF0000"/>
      <name val="Arial"/>
      <family val="2"/>
      <charset val="178"/>
    </font>
    <font>
      <b/>
      <sz val="12"/>
      <color rgb="FF000000"/>
      <name val="Courier New"/>
      <family val="3"/>
    </font>
    <font>
      <sz val="11"/>
      <color rgb="FF006100"/>
      <name val="Arial"/>
      <family val="2"/>
      <charset val="178"/>
      <scheme val="minor"/>
    </font>
    <font>
      <sz val="11"/>
      <color rgb="FF9C0006"/>
      <name val="Arial"/>
      <family val="2"/>
      <charset val="178"/>
      <scheme val="minor"/>
    </font>
    <font>
      <sz val="11"/>
      <color rgb="FF9C6500"/>
      <name val="Arial"/>
      <family val="2"/>
      <charset val="178"/>
      <scheme val="minor"/>
    </font>
    <font>
      <sz val="11"/>
      <color rgb="FF3F3F76"/>
      <name val="Arial"/>
      <family val="2"/>
      <charset val="178"/>
      <scheme val="minor"/>
    </font>
    <font>
      <b/>
      <sz val="11"/>
      <color rgb="FF3F3F3F"/>
      <name val="Arial"/>
      <family val="2"/>
      <charset val="178"/>
      <scheme val="minor"/>
    </font>
    <font>
      <b/>
      <sz val="11"/>
      <color rgb="FFFA7D00"/>
      <name val="Arial"/>
      <family val="2"/>
      <charset val="178"/>
      <scheme val="minor"/>
    </font>
    <font>
      <sz val="11"/>
      <color rgb="FFFA7D00"/>
      <name val="Arial"/>
      <family val="2"/>
      <charset val="178"/>
      <scheme val="minor"/>
    </font>
    <font>
      <b/>
      <sz val="11"/>
      <color theme="0"/>
      <name val="Arial"/>
      <family val="2"/>
      <charset val="178"/>
      <scheme val="minor"/>
    </font>
    <font>
      <sz val="11"/>
      <color rgb="FFFF0000"/>
      <name val="Arial"/>
      <family val="2"/>
      <charset val="178"/>
      <scheme val="minor"/>
    </font>
    <font>
      <i/>
      <sz val="11"/>
      <color rgb="FF7F7F7F"/>
      <name val="Arial"/>
      <family val="2"/>
      <charset val="178"/>
      <scheme val="minor"/>
    </font>
    <font>
      <b/>
      <sz val="11"/>
      <color theme="1"/>
      <name val="Arial"/>
      <family val="2"/>
      <charset val="178"/>
      <scheme val="minor"/>
    </font>
    <font>
      <sz val="11"/>
      <color theme="0"/>
      <name val="Arial"/>
      <family val="2"/>
      <charset val="178"/>
      <scheme val="minor"/>
    </font>
    <font>
      <b/>
      <sz val="15"/>
      <color theme="3"/>
      <name val="Arial"/>
      <family val="2"/>
      <charset val="178"/>
      <scheme val="minor"/>
    </font>
    <font>
      <b/>
      <sz val="13"/>
      <color theme="3"/>
      <name val="Arial"/>
      <family val="2"/>
      <charset val="178"/>
      <scheme val="minor"/>
    </font>
    <font>
      <b/>
      <sz val="11"/>
      <color theme="3"/>
      <name val="Arial"/>
      <family val="2"/>
      <charset val="178"/>
      <scheme val="minor"/>
    </font>
    <font>
      <sz val="11"/>
      <color rgb="FF000000"/>
      <name val="Arial"/>
      <family val="2"/>
      <charset val="178"/>
      <scheme val="minor"/>
    </font>
    <font>
      <sz val="10"/>
      <name val="Arial"/>
      <charset val="178"/>
    </font>
    <font>
      <sz val="11"/>
      <color indexed="8"/>
      <name val="Calibri"/>
      <family val="2"/>
    </font>
    <font>
      <sz val="9"/>
      <color theme="1"/>
      <name val="Arial"/>
      <family val="2"/>
    </font>
    <font>
      <b/>
      <sz val="7"/>
      <name val="Arial"/>
      <family val="2"/>
    </font>
    <font>
      <sz val="7"/>
      <color theme="1"/>
      <name val="Arial"/>
      <family val="2"/>
    </font>
    <font>
      <sz val="16"/>
      <color theme="1"/>
      <name val="Arial"/>
      <family val="2"/>
    </font>
    <font>
      <sz val="14"/>
      <color theme="1"/>
      <name val="Arial"/>
      <family val="2"/>
    </font>
    <font>
      <sz val="12"/>
      <name val="Arial Black"/>
      <family val="2"/>
    </font>
    <font>
      <sz val="11"/>
      <name val="Arial Black"/>
      <family val="2"/>
    </font>
  </fonts>
  <fills count="36">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2"/>
        <bgColor indexed="64"/>
      </patternFill>
    </fill>
    <fill>
      <patternFill patternType="solid">
        <fgColor theme="0"/>
        <bgColor indexed="64"/>
      </patternFill>
    </fill>
  </fills>
  <borders count="33">
    <border>
      <left/>
      <right/>
      <top/>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ck">
        <color theme="0"/>
      </left>
      <right style="thick">
        <color theme="0"/>
      </right>
      <top/>
      <bottom style="thin">
        <color indexed="64"/>
      </bottom>
      <diagonal/>
    </border>
    <border>
      <left style="thick">
        <color theme="0"/>
      </left>
      <right style="thick">
        <color theme="0"/>
      </right>
      <top/>
      <bottom/>
      <diagonal/>
    </border>
    <border>
      <left style="thick">
        <color theme="0"/>
      </left>
      <right style="thick">
        <color theme="0"/>
      </right>
      <top style="thin">
        <color indexed="64"/>
      </top>
      <bottom/>
      <diagonal/>
    </border>
    <border>
      <left style="thick">
        <color theme="0"/>
      </left>
      <right style="thick">
        <color theme="0"/>
      </right>
      <top style="thin">
        <color indexed="64"/>
      </top>
      <bottom style="thin">
        <color indexed="64"/>
      </bottom>
      <diagonal/>
    </border>
    <border>
      <left style="medium">
        <color theme="0"/>
      </left>
      <right style="medium">
        <color theme="0"/>
      </right>
      <top style="thin">
        <color indexed="64"/>
      </top>
      <bottom/>
      <diagonal/>
    </border>
    <border>
      <left style="medium">
        <color theme="0"/>
      </left>
      <right style="medium">
        <color theme="0"/>
      </right>
      <top/>
      <bottom/>
      <diagonal/>
    </border>
    <border>
      <left style="medium">
        <color theme="0"/>
      </left>
      <right style="medium">
        <color theme="0"/>
      </right>
      <top style="thin">
        <color indexed="64"/>
      </top>
      <bottom style="thin">
        <color indexed="64"/>
      </bottom>
      <diagonal/>
    </border>
    <border>
      <left/>
      <right style="thick">
        <color theme="0"/>
      </right>
      <top style="thin">
        <color indexed="64"/>
      </top>
      <bottom style="thin">
        <color indexed="64"/>
      </bottom>
      <diagonal/>
    </border>
    <border>
      <left style="thick">
        <color theme="0"/>
      </left>
      <right/>
      <top style="thin">
        <color indexed="64"/>
      </top>
      <bottom style="thin">
        <color indexed="64"/>
      </bottom>
      <diagonal/>
    </border>
    <border>
      <left/>
      <right style="thick">
        <color theme="0"/>
      </right>
      <top/>
      <bottom/>
      <diagonal/>
    </border>
    <border>
      <left style="thick">
        <color theme="0"/>
      </left>
      <right/>
      <top/>
      <bottom/>
      <diagonal/>
    </border>
    <border>
      <left/>
      <right style="thick">
        <color theme="0"/>
      </right>
      <top/>
      <bottom style="thin">
        <color indexed="64"/>
      </bottom>
      <diagonal/>
    </border>
    <border>
      <left style="thick">
        <color theme="0"/>
      </left>
      <right/>
      <top/>
      <bottom style="thin">
        <color indexed="64"/>
      </bottom>
      <diagonal/>
    </border>
    <border>
      <left style="thick">
        <color theme="0"/>
      </left>
      <right/>
      <top style="thin">
        <color indexed="64"/>
      </top>
      <bottom/>
      <diagonal/>
    </border>
    <border>
      <left/>
      <right style="thick">
        <color theme="0"/>
      </right>
      <top style="thin">
        <color indexed="64"/>
      </top>
      <bottom/>
      <diagonal/>
    </border>
    <border>
      <left style="medium">
        <color theme="0"/>
      </left>
      <right style="medium">
        <color theme="0"/>
      </right>
      <top style="thin">
        <color indexed="64"/>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style="thin">
        <color indexed="64"/>
      </bottom>
      <diagonal/>
    </border>
    <border>
      <left/>
      <right style="medium">
        <color theme="0"/>
      </right>
      <top/>
      <bottom style="thin">
        <color indexed="64"/>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s>
  <cellStyleXfs count="109">
    <xf numFmtId="0" fontId="0" fillId="0" borderId="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5" fillId="27" borderId="0" applyNumberFormat="0" applyBorder="0" applyAlignment="0" applyProtection="0"/>
    <xf numFmtId="0" fontId="66" fillId="28" borderId="3" applyNumberFormat="0" applyAlignment="0" applyProtection="0"/>
    <xf numFmtId="0" fontId="67" fillId="29" borderId="4" applyNumberFormat="0" applyAlignment="0" applyProtection="0"/>
    <xf numFmtId="43" fontId="48" fillId="0" borderId="0" applyFont="0" applyFill="0" applyBorder="0" applyAlignment="0" applyProtection="0"/>
    <xf numFmtId="0" fontId="68" fillId="0" borderId="0" applyNumberFormat="0" applyFill="0" applyBorder="0" applyAlignment="0" applyProtection="0"/>
    <xf numFmtId="0" fontId="69" fillId="30" borderId="0" applyNumberFormat="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alignment vertical="top"/>
      <protection locked="0"/>
    </xf>
    <xf numFmtId="0" fontId="74" fillId="31" borderId="3" applyNumberFormat="0" applyAlignment="0" applyProtection="0"/>
    <xf numFmtId="0" fontId="75" fillId="0" borderId="8" applyNumberFormat="0" applyFill="0" applyAlignment="0" applyProtection="0"/>
    <xf numFmtId="0" fontId="76" fillId="32" borderId="0" applyNumberFormat="0" applyBorder="0" applyAlignment="0" applyProtection="0"/>
    <xf numFmtId="0" fontId="26" fillId="0" borderId="0"/>
    <xf numFmtId="0" fontId="62" fillId="0" borderId="0"/>
    <xf numFmtId="0" fontId="26" fillId="0" borderId="0"/>
    <xf numFmtId="0" fontId="63" fillId="0" borderId="0"/>
    <xf numFmtId="0" fontId="63" fillId="33" borderId="9" applyNumberFormat="0" applyFont="0" applyAlignment="0" applyProtection="0"/>
    <xf numFmtId="0" fontId="77" fillId="28" borderId="10" applyNumberFormat="0" applyAlignment="0" applyProtection="0"/>
    <xf numFmtId="0" fontId="78" fillId="0" borderId="0" applyNumberFormat="0" applyFill="0" applyBorder="0" applyAlignment="0" applyProtection="0"/>
    <xf numFmtId="0" fontId="79" fillId="0" borderId="11" applyNumberFormat="0" applyFill="0" applyAlignment="0" applyProtection="0"/>
    <xf numFmtId="0" fontId="80" fillId="0" borderId="0" applyNumberFormat="0" applyFill="0" applyBorder="0" applyAlignment="0" applyProtection="0"/>
    <xf numFmtId="0" fontId="78" fillId="0" borderId="0" applyNumberFormat="0" applyFill="0" applyBorder="0" applyAlignment="0" applyProtection="0"/>
    <xf numFmtId="0" fontId="82" fillId="30" borderId="0" applyNumberFormat="0" applyBorder="0" applyAlignment="0" applyProtection="0"/>
    <xf numFmtId="0" fontId="83" fillId="27" borderId="0" applyNumberFormat="0" applyBorder="0" applyAlignment="0" applyProtection="0"/>
    <xf numFmtId="0" fontId="84" fillId="32" borderId="0" applyNumberFormat="0" applyBorder="0" applyAlignment="0" applyProtection="0"/>
    <xf numFmtId="0" fontId="85" fillId="31" borderId="3" applyNumberFormat="0" applyAlignment="0" applyProtection="0"/>
    <xf numFmtId="0" fontId="86" fillId="28" borderId="10" applyNumberFormat="0" applyAlignment="0" applyProtection="0"/>
    <xf numFmtId="0" fontId="87" fillId="28" borderId="3" applyNumberFormat="0" applyAlignment="0" applyProtection="0"/>
    <xf numFmtId="0" fontId="88" fillId="0" borderId="8" applyNumberFormat="0" applyFill="0" applyAlignment="0" applyProtection="0"/>
    <xf numFmtId="0" fontId="89" fillId="29" borderId="4"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11" applyNumberFormat="0" applyFill="0" applyAlignment="0" applyProtection="0"/>
    <xf numFmtId="0" fontId="93" fillId="21"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93" fillId="15" borderId="0" applyNumberFormat="0" applyBorder="0" applyAlignment="0" applyProtection="0"/>
    <xf numFmtId="0" fontId="93" fillId="22"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93" fillId="16" borderId="0" applyNumberFormat="0" applyBorder="0" applyAlignment="0" applyProtection="0"/>
    <xf numFmtId="0" fontId="93" fillId="23"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93" fillId="17" borderId="0" applyNumberFormat="0" applyBorder="0" applyAlignment="0" applyProtection="0"/>
    <xf numFmtId="0" fontId="93" fillId="24"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93" fillId="18" borderId="0" applyNumberFormat="0" applyBorder="0" applyAlignment="0" applyProtection="0"/>
    <xf numFmtId="0" fontId="93" fillId="25"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93" fillId="19" borderId="0" applyNumberFormat="0" applyBorder="0" applyAlignment="0" applyProtection="0"/>
    <xf numFmtId="0" fontId="93" fillId="26"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93" fillId="20" borderId="0" applyNumberFormat="0" applyBorder="0" applyAlignment="0" applyProtection="0"/>
    <xf numFmtId="0" fontId="3" fillId="0" borderId="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3" fillId="33" borderId="9" applyNumberFormat="0" applyFont="0" applyAlignment="0" applyProtection="0"/>
    <xf numFmtId="0" fontId="62" fillId="0" borderId="0"/>
    <xf numFmtId="0" fontId="72" fillId="0" borderId="0" applyNumberFormat="0" applyFill="0" applyBorder="0" applyAlignment="0" applyProtection="0"/>
    <xf numFmtId="0" fontId="97" fillId="0" borderId="0"/>
    <xf numFmtId="43" fontId="6"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43" fontId="6" fillId="0" borderId="0" applyFont="0" applyFill="0" applyBorder="0" applyAlignment="0" applyProtection="0"/>
    <xf numFmtId="0" fontId="62" fillId="0" borderId="0"/>
    <xf numFmtId="0" fontId="72" fillId="0" borderId="0" applyNumberFormat="0" applyFill="0" applyBorder="0" applyAlignment="0" applyProtection="0"/>
    <xf numFmtId="0" fontId="26" fillId="0" borderId="0"/>
    <xf numFmtId="0" fontId="71" fillId="0" borderId="6" applyNumberFormat="0" applyFill="0" applyAlignment="0" applyProtection="0"/>
    <xf numFmtId="0" fontId="70" fillId="0" borderId="5" applyNumberFormat="0" applyFill="0" applyAlignment="0" applyProtection="0"/>
    <xf numFmtId="0" fontId="72" fillId="0" borderId="7" applyNumberFormat="0" applyFill="0" applyAlignment="0" applyProtection="0"/>
    <xf numFmtId="0" fontId="98" fillId="0" borderId="0"/>
    <xf numFmtId="0" fontId="99" fillId="0" borderId="0"/>
    <xf numFmtId="0" fontId="2" fillId="0" borderId="0"/>
    <xf numFmtId="0" fontId="2" fillId="0" borderId="0"/>
    <xf numFmtId="0" fontId="1" fillId="0" borderId="0"/>
  </cellStyleXfs>
  <cellXfs count="385">
    <xf numFmtId="0" fontId="0" fillId="0" borderId="0" xfId="0"/>
    <xf numFmtId="0" fontId="4" fillId="0" borderId="0" xfId="0" applyFont="1" applyAlignment="1">
      <alignment vertical="center"/>
    </xf>
    <xf numFmtId="0" fontId="6" fillId="0" borderId="0" xfId="0" applyFont="1" applyAlignment="1">
      <alignment vertical="center"/>
    </xf>
    <xf numFmtId="0" fontId="5" fillId="0" borderId="0" xfId="0" applyFont="1" applyAlignment="1">
      <alignment horizontal="right" vertical="center"/>
    </xf>
    <xf numFmtId="0" fontId="6" fillId="0" borderId="0" xfId="0" applyFont="1" applyAlignment="1">
      <alignment vertical="center" wrapText="1"/>
    </xf>
    <xf numFmtId="0" fontId="5" fillId="0" borderId="0" xfId="0" applyFont="1" applyAlignment="1">
      <alignment vertical="center" wrapText="1"/>
    </xf>
    <xf numFmtId="0" fontId="11" fillId="0" borderId="0" xfId="0" applyFont="1" applyAlignment="1">
      <alignment vertical="center"/>
    </xf>
    <xf numFmtId="0" fontId="10" fillId="0" borderId="0" xfId="0" applyFont="1" applyAlignment="1">
      <alignment horizontal="right" vertical="center" readingOrder="2"/>
    </xf>
    <xf numFmtId="0" fontId="9" fillId="0" borderId="0" xfId="0" applyFont="1" applyAlignment="1">
      <alignment vertical="center" wrapText="1" readingOrder="2"/>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horizontal="right" vertical="center" indent="1"/>
    </xf>
    <xf numFmtId="0" fontId="10" fillId="0" borderId="0" xfId="0" applyFont="1" applyAlignment="1">
      <alignment vertical="center" readingOrder="1"/>
    </xf>
    <xf numFmtId="0" fontId="15" fillId="0" borderId="0" xfId="0" applyFont="1" applyAlignment="1">
      <alignment vertical="center" wrapText="1" readingOrder="1"/>
    </xf>
    <xf numFmtId="0" fontId="30" fillId="0" borderId="0" xfId="0" applyFont="1" applyAlignment="1">
      <alignment vertical="center" readingOrder="1"/>
    </xf>
    <xf numFmtId="0" fontId="7" fillId="0" borderId="0" xfId="0" applyFont="1" applyBorder="1" applyAlignment="1">
      <alignment horizontal="right" vertical="center" readingOrder="2"/>
    </xf>
    <xf numFmtId="0" fontId="15" fillId="0" borderId="0" xfId="0" applyFont="1" applyAlignment="1">
      <alignment horizontal="center" vertical="center" wrapText="1" readingOrder="1"/>
    </xf>
    <xf numFmtId="0" fontId="0" fillId="0" borderId="0" xfId="0" applyAlignment="1">
      <alignment vertical="center"/>
    </xf>
    <xf numFmtId="0" fontId="31" fillId="0" borderId="0" xfId="0" applyFont="1" applyAlignment="1">
      <alignment horizontal="center" vertical="center" readingOrder="1"/>
    </xf>
    <xf numFmtId="0" fontId="10" fillId="0" borderId="0" xfId="0" applyFont="1" applyAlignment="1">
      <alignment vertical="center" wrapText="1" readingOrder="1"/>
    </xf>
    <xf numFmtId="0" fontId="27" fillId="0" borderId="0" xfId="0" applyFont="1" applyAlignment="1">
      <alignment vertical="center" wrapText="1"/>
    </xf>
    <xf numFmtId="0" fontId="32" fillId="0" borderId="0" xfId="0" applyFont="1" applyAlignment="1">
      <alignment vertical="center" wrapText="1"/>
    </xf>
    <xf numFmtId="0" fontId="33" fillId="0" borderId="0" xfId="0" applyFont="1" applyAlignment="1">
      <alignment horizontal="center" vertical="center" wrapText="1"/>
    </xf>
    <xf numFmtId="0" fontId="27" fillId="0" borderId="0" xfId="0" applyFont="1" applyAlignment="1">
      <alignment horizontal="distributed" vertical="center" wrapText="1"/>
    </xf>
    <xf numFmtId="0" fontId="32" fillId="0" borderId="0" xfId="0" applyFont="1" applyAlignment="1">
      <alignment horizontal="distributed" vertical="center" wrapText="1"/>
    </xf>
    <xf numFmtId="0" fontId="27" fillId="0" borderId="0" xfId="0" applyFont="1" applyAlignment="1">
      <alignment horizontal="distributed" vertical="top" wrapText="1"/>
    </xf>
    <xf numFmtId="0" fontId="6" fillId="0" borderId="0" xfId="0" applyFont="1" applyAlignment="1">
      <alignment horizontal="distributed" vertical="center" wrapText="1"/>
    </xf>
    <xf numFmtId="0" fontId="10" fillId="0" borderId="0" xfId="0" applyFont="1" applyAlignment="1">
      <alignment horizontal="distributed" vertical="center" wrapText="1" readingOrder="1"/>
    </xf>
    <xf numFmtId="0" fontId="6" fillId="0" borderId="0" xfId="0" applyFont="1" applyAlignment="1">
      <alignment horizontal="distributed" vertical="center"/>
    </xf>
    <xf numFmtId="0" fontId="15" fillId="0" borderId="0" xfId="0" applyFont="1" applyAlignment="1">
      <alignment horizontal="distributed" vertical="center" wrapText="1" readingOrder="1"/>
    </xf>
    <xf numFmtId="0" fontId="34" fillId="0" borderId="0" xfId="0" applyFont="1" applyAlignment="1">
      <alignment horizontal="justify" readingOrder="2"/>
    </xf>
    <xf numFmtId="0" fontId="35" fillId="0" borderId="0" xfId="0" applyFont="1" applyAlignment="1">
      <alignment horizontal="distributed" vertical="top" wrapText="1" readingOrder="2"/>
    </xf>
    <xf numFmtId="0" fontId="28" fillId="0" borderId="0" xfId="0" applyFont="1" applyAlignment="1">
      <alignment vertical="top" wrapText="1"/>
    </xf>
    <xf numFmtId="0" fontId="4" fillId="0" borderId="0" xfId="0" applyFont="1" applyFill="1" applyAlignment="1">
      <alignment horizontal="distributed" vertical="center"/>
    </xf>
    <xf numFmtId="0" fontId="17" fillId="0" borderId="0" xfId="35" applyFont="1" applyFill="1" applyBorder="1" applyAlignment="1" applyProtection="1">
      <alignment horizontal="distributed" vertical="center"/>
    </xf>
    <xf numFmtId="49" fontId="27" fillId="0" borderId="0" xfId="0" applyNumberFormat="1" applyFont="1" applyAlignment="1">
      <alignment horizontal="center" vertical="center" wrapText="1"/>
    </xf>
    <xf numFmtId="0" fontId="28" fillId="0" borderId="0" xfId="0" applyFont="1" applyAlignment="1">
      <alignment horizontal="left" vertical="top" wrapText="1"/>
    </xf>
    <xf numFmtId="0" fontId="27" fillId="0" borderId="0" xfId="0" applyFont="1" applyAlignment="1">
      <alignment horizontal="distributed" vertical="top" wrapText="1" indent="3"/>
    </xf>
    <xf numFmtId="0" fontId="5" fillId="0" borderId="0" xfId="0" applyFont="1" applyAlignment="1">
      <alignment vertical="top" wrapText="1" readingOrder="2"/>
    </xf>
    <xf numFmtId="0" fontId="10" fillId="0" borderId="0" xfId="0" applyFont="1" applyAlignment="1">
      <alignment horizontal="left" vertical="top" wrapText="1"/>
    </xf>
    <xf numFmtId="0" fontId="5" fillId="0" borderId="0" xfId="0" applyFont="1" applyAlignment="1">
      <alignment vertical="top" wrapText="1"/>
    </xf>
    <xf numFmtId="0" fontId="14" fillId="0" borderId="0" xfId="0" applyFont="1" applyAlignment="1">
      <alignment vertical="top" wrapText="1"/>
    </xf>
    <xf numFmtId="0" fontId="6" fillId="0" borderId="0" xfId="0" applyFont="1" applyAlignment="1">
      <alignment horizontal="center"/>
    </xf>
    <xf numFmtId="0" fontId="15" fillId="0" borderId="0" xfId="0" applyFont="1" applyAlignment="1">
      <alignment vertical="center" readingOrder="1"/>
    </xf>
    <xf numFmtId="0" fontId="11" fillId="0" borderId="0" xfId="0" applyFont="1" applyAlignment="1">
      <alignment wrapText="1"/>
    </xf>
    <xf numFmtId="0" fontId="7" fillId="0" borderId="0" xfId="0" applyFont="1" applyAlignment="1">
      <alignment horizontal="left" vertical="center"/>
    </xf>
    <xf numFmtId="0" fontId="62" fillId="0" borderId="0" xfId="40" applyAlignment="1">
      <alignment vertical="center"/>
    </xf>
    <xf numFmtId="0" fontId="81" fillId="0" borderId="0" xfId="0" applyFont="1" applyAlignment="1">
      <alignment horizontal="right" wrapText="1"/>
    </xf>
    <xf numFmtId="0" fontId="5" fillId="34" borderId="12" xfId="0" applyFont="1" applyFill="1" applyBorder="1" applyAlignment="1">
      <alignment horizontal="center" vertical="center" wrapText="1"/>
    </xf>
    <xf numFmtId="0" fontId="7" fillId="35" borderId="13" xfId="0" applyFont="1" applyFill="1" applyBorder="1" applyAlignment="1">
      <alignment horizontal="center" vertical="center"/>
    </xf>
    <xf numFmtId="0" fontId="7" fillId="34" borderId="13" xfId="0" applyFont="1" applyFill="1" applyBorder="1" applyAlignment="1">
      <alignment horizontal="center" vertical="center"/>
    </xf>
    <xf numFmtId="0" fontId="5" fillId="0" borderId="0" xfId="0" applyFont="1" applyAlignment="1">
      <alignment horizontal="right" vertical="center" readingOrder="2"/>
    </xf>
    <xf numFmtId="0" fontId="10" fillId="34" borderId="12"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25" fillId="0" borderId="0" xfId="0" applyFont="1" applyAlignment="1">
      <alignment vertical="center"/>
    </xf>
    <xf numFmtId="0" fontId="45" fillId="0" borderId="0" xfId="0" applyFont="1" applyAlignment="1">
      <alignment horizontal="right" wrapText="1"/>
    </xf>
    <xf numFmtId="0" fontId="5" fillId="0" borderId="0" xfId="0" applyFont="1" applyBorder="1" applyAlignment="1">
      <alignment vertical="center"/>
    </xf>
    <xf numFmtId="0" fontId="7" fillId="34" borderId="12" xfId="0" applyFont="1" applyFill="1" applyBorder="1" applyAlignment="1">
      <alignment horizontal="center" vertical="center" wrapText="1" readingOrder="1"/>
    </xf>
    <xf numFmtId="0" fontId="6" fillId="35" borderId="13" xfId="0" applyFont="1" applyFill="1" applyBorder="1" applyAlignment="1">
      <alignment horizontal="center" vertical="center"/>
    </xf>
    <xf numFmtId="0" fontId="6" fillId="34" borderId="13" xfId="0" applyFont="1" applyFill="1" applyBorder="1" applyAlignment="1">
      <alignment horizontal="center" vertical="center"/>
    </xf>
    <xf numFmtId="0" fontId="11" fillId="34" borderId="12" xfId="0" applyFont="1" applyFill="1" applyBorder="1" applyAlignment="1">
      <alignment horizontal="center" vertical="center" wrapText="1"/>
    </xf>
    <xf numFmtId="0" fontId="46" fillId="34" borderId="12" xfId="0" applyFont="1" applyFill="1" applyBorder="1" applyAlignment="1">
      <alignment horizontal="center" vertical="top" wrapText="1"/>
    </xf>
    <xf numFmtId="0" fontId="7" fillId="34" borderId="14" xfId="0" applyFont="1" applyFill="1" applyBorder="1" applyAlignment="1">
      <alignment horizontal="center" wrapText="1"/>
    </xf>
    <xf numFmtId="0" fontId="12" fillId="35" borderId="13" xfId="0" applyFont="1" applyFill="1" applyBorder="1" applyAlignment="1">
      <alignment horizontal="center" vertical="center"/>
    </xf>
    <xf numFmtId="0" fontId="12" fillId="34" borderId="13" xfId="0" applyFont="1" applyFill="1" applyBorder="1" applyAlignment="1">
      <alignment horizontal="center" vertical="center"/>
    </xf>
    <xf numFmtId="0" fontId="7" fillId="34" borderId="15" xfId="0" applyFont="1" applyFill="1" applyBorder="1" applyAlignment="1">
      <alignment horizontal="center" vertical="center" wrapText="1"/>
    </xf>
    <xf numFmtId="0" fontId="11" fillId="34" borderId="15" xfId="0" applyFont="1" applyFill="1" applyBorder="1" applyAlignment="1">
      <alignment horizontal="center" vertical="center" wrapText="1"/>
    </xf>
    <xf numFmtId="0" fontId="10" fillId="34" borderId="15" xfId="0" applyFont="1" applyFill="1" applyBorder="1" applyAlignment="1">
      <alignment horizontal="center" vertical="center" wrapText="1"/>
    </xf>
    <xf numFmtId="0" fontId="8" fillId="35" borderId="13" xfId="0" applyFont="1" applyFill="1" applyBorder="1" applyAlignment="1"/>
    <xf numFmtId="0" fontId="7" fillId="35" borderId="13" xfId="0" applyFont="1" applyFill="1" applyBorder="1" applyAlignment="1">
      <alignment horizontal="right" vertical="center" indent="1"/>
    </xf>
    <xf numFmtId="0" fontId="8" fillId="35" borderId="13" xfId="0" applyFont="1" applyFill="1" applyBorder="1" applyAlignment="1">
      <alignment vertical="center"/>
    </xf>
    <xf numFmtId="0" fontId="7" fillId="35" borderId="13" xfId="0" applyFont="1" applyFill="1" applyBorder="1" applyAlignment="1">
      <alignment horizontal="right" vertical="center" wrapText="1"/>
    </xf>
    <xf numFmtId="0" fontId="7" fillId="35" borderId="13" xfId="0" applyFont="1" applyFill="1" applyBorder="1" applyAlignment="1">
      <alignment horizontal="right" vertical="center" wrapText="1" indent="4"/>
    </xf>
    <xf numFmtId="0" fontId="11" fillId="35" borderId="13" xfId="0" applyFont="1" applyFill="1" applyBorder="1" applyAlignment="1">
      <alignment vertical="center"/>
    </xf>
    <xf numFmtId="0" fontId="11" fillId="35" borderId="13" xfId="0" applyFont="1" applyFill="1" applyBorder="1" applyAlignment="1">
      <alignment horizontal="left" vertical="center" indent="1" readingOrder="1"/>
    </xf>
    <xf numFmtId="0" fontId="46" fillId="35" borderId="13" xfId="0" applyFont="1" applyFill="1" applyBorder="1" applyAlignment="1"/>
    <xf numFmtId="0" fontId="11" fillId="35" borderId="13" xfId="0" applyFont="1" applyFill="1" applyBorder="1" applyAlignment="1">
      <alignment horizontal="left" vertical="center" wrapText="1" indent="2"/>
    </xf>
    <xf numFmtId="0" fontId="8" fillId="34" borderId="13" xfId="0" applyFont="1" applyFill="1" applyBorder="1" applyAlignment="1">
      <alignment vertical="center"/>
    </xf>
    <xf numFmtId="0" fontId="7" fillId="34" borderId="13" xfId="0" applyFont="1" applyFill="1" applyBorder="1" applyAlignment="1">
      <alignment horizontal="right" vertical="center" wrapText="1"/>
    </xf>
    <xf numFmtId="0" fontId="11" fillId="34" borderId="13" xfId="0" applyFont="1" applyFill="1" applyBorder="1" applyAlignment="1">
      <alignment vertical="center"/>
    </xf>
    <xf numFmtId="0" fontId="46" fillId="34" borderId="13" xfId="0" applyFont="1" applyFill="1" applyBorder="1" applyAlignment="1"/>
    <xf numFmtId="0" fontId="7" fillId="34" borderId="13" xfId="0" applyFont="1" applyFill="1" applyBorder="1" applyAlignment="1">
      <alignment horizontal="right" vertical="center" indent="4"/>
    </xf>
    <xf numFmtId="0" fontId="11" fillId="34" borderId="13" xfId="0" applyFont="1" applyFill="1" applyBorder="1" applyAlignment="1">
      <alignment horizontal="left" vertical="center" indent="2"/>
    </xf>
    <xf numFmtId="0" fontId="7" fillId="34" borderId="13" xfId="0" applyFont="1" applyFill="1" applyBorder="1" applyAlignment="1">
      <alignment horizontal="right" vertical="center" indent="1"/>
    </xf>
    <xf numFmtId="0" fontId="11" fillId="34" borderId="13" xfId="0" applyFont="1" applyFill="1" applyBorder="1" applyAlignment="1">
      <alignment horizontal="left" vertical="center" indent="1" readingOrder="1"/>
    </xf>
    <xf numFmtId="0" fontId="44" fillId="35" borderId="13" xfId="0" applyFont="1" applyFill="1" applyBorder="1" applyAlignment="1">
      <alignment horizontal="center" vertical="center" wrapText="1"/>
    </xf>
    <xf numFmtId="0" fontId="44" fillId="34" borderId="13" xfId="0" applyFont="1" applyFill="1" applyBorder="1" applyAlignment="1">
      <alignment horizontal="center" vertical="center" wrapText="1"/>
    </xf>
    <xf numFmtId="164" fontId="43" fillId="35" borderId="13" xfId="28" applyNumberFormat="1" applyFont="1" applyFill="1" applyBorder="1" applyAlignment="1">
      <alignment horizontal="right" vertical="center"/>
    </xf>
    <xf numFmtId="164" fontId="43" fillId="34" borderId="13" xfId="28" applyNumberFormat="1" applyFont="1" applyFill="1" applyBorder="1" applyAlignment="1">
      <alignment horizontal="right" vertical="center"/>
    </xf>
    <xf numFmtId="164" fontId="43" fillId="34" borderId="15" xfId="28" applyNumberFormat="1" applyFont="1" applyFill="1" applyBorder="1" applyAlignment="1">
      <alignment horizontal="right" vertical="center"/>
    </xf>
    <xf numFmtId="164" fontId="26" fillId="35" borderId="13" xfId="28" applyNumberFormat="1" applyFont="1" applyFill="1" applyBorder="1" applyAlignment="1">
      <alignment vertical="center" wrapText="1"/>
    </xf>
    <xf numFmtId="164" fontId="43" fillId="35" borderId="13" xfId="28" applyNumberFormat="1" applyFont="1" applyFill="1" applyBorder="1" applyAlignment="1">
      <alignment vertical="center"/>
    </xf>
    <xf numFmtId="164" fontId="26" fillId="34" borderId="13" xfId="28" applyNumberFormat="1" applyFont="1" applyFill="1" applyBorder="1" applyAlignment="1">
      <alignment vertical="center" wrapText="1"/>
    </xf>
    <xf numFmtId="164" fontId="43" fillId="34" borderId="13" xfId="28" applyNumberFormat="1" applyFont="1" applyFill="1" applyBorder="1" applyAlignment="1">
      <alignment vertical="center"/>
    </xf>
    <xf numFmtId="164" fontId="43" fillId="34" borderId="15" xfId="28" applyNumberFormat="1" applyFont="1" applyFill="1" applyBorder="1" applyAlignment="1">
      <alignment vertical="center"/>
    </xf>
    <xf numFmtId="0" fontId="52" fillId="35" borderId="13" xfId="0" applyFont="1" applyFill="1" applyBorder="1" applyAlignment="1">
      <alignment horizontal="center" vertical="center" wrapText="1"/>
    </xf>
    <xf numFmtId="1" fontId="26" fillId="35" borderId="13" xfId="28" applyNumberFormat="1" applyFont="1" applyFill="1" applyBorder="1" applyAlignment="1">
      <alignment vertical="center" wrapText="1"/>
    </xf>
    <xf numFmtId="1" fontId="26" fillId="35" borderId="13" xfId="0" applyNumberFormat="1" applyFont="1" applyFill="1" applyBorder="1" applyAlignment="1">
      <alignment vertical="center" wrapText="1"/>
    </xf>
    <xf numFmtId="1" fontId="26" fillId="34" borderId="13" xfId="28" applyNumberFormat="1" applyFont="1" applyFill="1" applyBorder="1" applyAlignment="1">
      <alignment vertical="center" wrapText="1"/>
    </xf>
    <xf numFmtId="1" fontId="26" fillId="34" borderId="13" xfId="0" applyNumberFormat="1" applyFont="1" applyFill="1" applyBorder="1" applyAlignment="1">
      <alignment vertical="center" wrapText="1"/>
    </xf>
    <xf numFmtId="0" fontId="52" fillId="34" borderId="13" xfId="0" applyFont="1" applyFill="1" applyBorder="1" applyAlignment="1">
      <alignment horizontal="center" vertical="center" wrapText="1"/>
    </xf>
    <xf numFmtId="0" fontId="43" fillId="34" borderId="14" xfId="0" applyFont="1" applyFill="1" applyBorder="1" applyAlignment="1">
      <alignment horizontal="center" wrapText="1"/>
    </xf>
    <xf numFmtId="0" fontId="49" fillId="34" borderId="12" xfId="0" applyFont="1" applyFill="1" applyBorder="1" applyAlignment="1">
      <alignment horizontal="center" vertical="top" wrapText="1"/>
    </xf>
    <xf numFmtId="0" fontId="51" fillId="34" borderId="12" xfId="0" applyFont="1" applyFill="1" applyBorder="1" applyAlignment="1">
      <alignment horizontal="center" vertical="center" wrapText="1"/>
    </xf>
    <xf numFmtId="1" fontId="43" fillId="34" borderId="15" xfId="28" applyNumberFormat="1" applyFont="1" applyFill="1" applyBorder="1" applyAlignment="1">
      <alignment vertical="center"/>
    </xf>
    <xf numFmtId="1" fontId="43" fillId="34" borderId="15" xfId="0" applyNumberFormat="1" applyFont="1" applyFill="1" applyBorder="1" applyAlignment="1">
      <alignment vertical="center"/>
    </xf>
    <xf numFmtId="164" fontId="26" fillId="35" borderId="13" xfId="28" applyNumberFormat="1" applyFont="1" applyFill="1" applyBorder="1" applyAlignment="1">
      <alignment horizontal="right" vertical="center"/>
    </xf>
    <xf numFmtId="164" fontId="26" fillId="34" borderId="13" xfId="28" applyNumberFormat="1" applyFont="1" applyFill="1" applyBorder="1" applyAlignment="1">
      <alignment horizontal="right" vertical="center"/>
    </xf>
    <xf numFmtId="164" fontId="26" fillId="35" borderId="13" xfId="28" applyNumberFormat="1" applyFont="1" applyFill="1" applyBorder="1" applyAlignment="1">
      <alignment vertical="center"/>
    </xf>
    <xf numFmtId="164" fontId="26" fillId="34" borderId="13" xfId="28" applyNumberFormat="1" applyFont="1" applyFill="1" applyBorder="1" applyAlignment="1">
      <alignment vertical="center"/>
    </xf>
    <xf numFmtId="164" fontId="43" fillId="35" borderId="13" xfId="28" applyNumberFormat="1" applyFont="1" applyFill="1" applyBorder="1" applyAlignment="1">
      <alignment vertical="center" wrapText="1"/>
    </xf>
    <xf numFmtId="164" fontId="43" fillId="34" borderId="13" xfId="28" applyNumberFormat="1" applyFont="1" applyFill="1" applyBorder="1" applyAlignment="1">
      <alignment vertical="center" wrapText="1"/>
    </xf>
    <xf numFmtId="164" fontId="43" fillId="34" borderId="15" xfId="28" applyNumberFormat="1" applyFont="1" applyFill="1" applyBorder="1" applyAlignment="1">
      <alignment vertical="center" wrapText="1"/>
    </xf>
    <xf numFmtId="0" fontId="7" fillId="35" borderId="13" xfId="0" applyFont="1" applyFill="1" applyBorder="1" applyAlignment="1"/>
    <xf numFmtId="0" fontId="8" fillId="34" borderId="13" xfId="0" applyFont="1" applyFill="1" applyBorder="1" applyAlignment="1"/>
    <xf numFmtId="164" fontId="8" fillId="34" borderId="13" xfId="28" applyNumberFormat="1" applyFont="1" applyFill="1" applyBorder="1" applyAlignment="1">
      <alignment vertical="center"/>
    </xf>
    <xf numFmtId="164" fontId="43" fillId="35" borderId="15" xfId="28" applyNumberFormat="1" applyFont="1" applyFill="1" applyBorder="1" applyAlignment="1">
      <alignment vertical="center" readingOrder="2"/>
    </xf>
    <xf numFmtId="164" fontId="26" fillId="35" borderId="13" xfId="28" applyNumberFormat="1" applyFont="1" applyFill="1" applyBorder="1" applyAlignment="1">
      <alignment horizontal="right" vertical="center" indent="1"/>
    </xf>
    <xf numFmtId="164" fontId="26" fillId="34" borderId="13" xfId="28" applyNumberFormat="1" applyFont="1" applyFill="1" applyBorder="1" applyAlignment="1">
      <alignment horizontal="right" vertical="center" indent="1"/>
    </xf>
    <xf numFmtId="0" fontId="11" fillId="35" borderId="13" xfId="0" applyFont="1" applyFill="1" applyBorder="1" applyAlignment="1">
      <alignment horizontal="left" vertical="center" wrapText="1" indent="1"/>
    </xf>
    <xf numFmtId="0" fontId="11" fillId="34" borderId="13" xfId="0" applyFont="1" applyFill="1" applyBorder="1" applyAlignment="1">
      <alignment horizontal="left" vertical="center" wrapText="1" indent="1"/>
    </xf>
    <xf numFmtId="164" fontId="43" fillId="34" borderId="15" xfId="28" applyNumberFormat="1" applyFont="1" applyFill="1" applyBorder="1" applyAlignment="1">
      <alignment horizontal="right" vertical="center" indent="1"/>
    </xf>
    <xf numFmtId="1" fontId="26" fillId="34" borderId="13" xfId="28" applyNumberFormat="1" applyFont="1" applyFill="1" applyBorder="1" applyAlignment="1">
      <alignment horizontal="right" vertical="center"/>
    </xf>
    <xf numFmtId="1" fontId="26" fillId="35" borderId="13" xfId="28" applyNumberFormat="1" applyFont="1" applyFill="1" applyBorder="1" applyAlignment="1">
      <alignment horizontal="right" vertical="center"/>
    </xf>
    <xf numFmtId="1" fontId="43" fillId="34" borderId="15" xfId="28" applyNumberFormat="1" applyFont="1" applyFill="1" applyBorder="1" applyAlignment="1">
      <alignment horizontal="right" vertical="center"/>
    </xf>
    <xf numFmtId="1" fontId="26" fillId="34" borderId="13" xfId="28" applyNumberFormat="1" applyFont="1" applyFill="1" applyBorder="1" applyAlignment="1">
      <alignment vertical="center"/>
    </xf>
    <xf numFmtId="0" fontId="8" fillId="35" borderId="16" xfId="0" applyFont="1" applyFill="1" applyBorder="1" applyAlignment="1">
      <alignment vertical="center"/>
    </xf>
    <xf numFmtId="0" fontId="11" fillId="35" borderId="16" xfId="0" applyFont="1" applyFill="1" applyBorder="1" applyAlignment="1">
      <alignment horizontal="left" vertical="center" wrapText="1" indent="1"/>
    </xf>
    <xf numFmtId="0" fontId="8" fillId="35" borderId="16" xfId="0" applyFont="1" applyFill="1" applyBorder="1" applyAlignment="1">
      <alignment horizontal="center" vertical="center" wrapText="1"/>
    </xf>
    <xf numFmtId="0" fontId="8" fillId="34" borderId="17" xfId="0" applyFont="1" applyFill="1" applyBorder="1" applyAlignment="1">
      <alignment vertical="center"/>
    </xf>
    <xf numFmtId="0" fontId="11" fillId="34" borderId="17" xfId="0" applyFont="1" applyFill="1" applyBorder="1" applyAlignment="1">
      <alignment horizontal="left" vertical="center" wrapText="1" indent="1"/>
    </xf>
    <xf numFmtId="0" fontId="8" fillId="34" borderId="17" xfId="0" applyFont="1" applyFill="1" applyBorder="1" applyAlignment="1">
      <alignment horizontal="center" vertical="center" wrapText="1"/>
    </xf>
    <xf numFmtId="0" fontId="8" fillId="35" borderId="17" xfId="0" applyFont="1" applyFill="1" applyBorder="1" applyAlignment="1">
      <alignment vertical="center"/>
    </xf>
    <xf numFmtId="0" fontId="11" fillId="35" borderId="17" xfId="0" applyFont="1" applyFill="1" applyBorder="1" applyAlignment="1">
      <alignment horizontal="left" vertical="center" wrapText="1" indent="1"/>
    </xf>
    <xf numFmtId="0" fontId="8" fillId="35" borderId="17" xfId="0" applyFont="1" applyFill="1" applyBorder="1" applyAlignment="1">
      <alignment horizontal="center" vertical="center" wrapText="1"/>
    </xf>
    <xf numFmtId="0" fontId="7" fillId="34" borderId="18" xfId="0" applyFont="1" applyFill="1" applyBorder="1" applyAlignment="1">
      <alignment vertical="center"/>
    </xf>
    <xf numFmtId="164" fontId="43" fillId="35" borderId="13" xfId="28" applyNumberFormat="1" applyFont="1" applyFill="1" applyBorder="1" applyAlignment="1">
      <alignment horizontal="right" vertical="center" indent="1"/>
    </xf>
    <xf numFmtId="164" fontId="43" fillId="34" borderId="13" xfId="28" applyNumberFormat="1" applyFont="1" applyFill="1" applyBorder="1" applyAlignment="1">
      <alignment horizontal="right" vertical="center" indent="1"/>
    </xf>
    <xf numFmtId="0" fontId="81" fillId="0" borderId="0" xfId="0" applyFont="1" applyAlignment="1">
      <alignment wrapText="1"/>
    </xf>
    <xf numFmtId="0" fontId="0" fillId="0" borderId="0" xfId="0" applyAlignment="1">
      <alignment wrapText="1"/>
    </xf>
    <xf numFmtId="0" fontId="81" fillId="0" borderId="0" xfId="0" applyFont="1" applyAlignment="1">
      <alignment horizontal="center" wrapText="1"/>
    </xf>
    <xf numFmtId="1" fontId="43" fillId="35" borderId="13" xfId="28" applyNumberFormat="1" applyFont="1" applyFill="1" applyBorder="1" applyAlignment="1">
      <alignment horizontal="right" vertical="center"/>
    </xf>
    <xf numFmtId="1" fontId="43" fillId="35" borderId="14" xfId="28" applyNumberFormat="1" applyFont="1" applyFill="1" applyBorder="1" applyAlignment="1">
      <alignment horizontal="right" vertical="center"/>
    </xf>
    <xf numFmtId="1" fontId="43" fillId="34" borderId="13" xfId="28" applyNumberFormat="1" applyFont="1" applyFill="1" applyBorder="1" applyAlignment="1">
      <alignment horizontal="right" vertical="center"/>
    </xf>
    <xf numFmtId="1" fontId="43" fillId="35" borderId="12" xfId="28" applyNumberFormat="1" applyFont="1" applyFill="1" applyBorder="1" applyAlignment="1">
      <alignment horizontal="right" vertical="center"/>
    </xf>
    <xf numFmtId="1" fontId="26" fillId="34" borderId="13" xfId="28" applyNumberFormat="1" applyFont="1" applyFill="1" applyBorder="1" applyAlignment="1">
      <alignment horizontal="right" vertical="center" readingOrder="1"/>
    </xf>
    <xf numFmtId="0" fontId="7" fillId="35" borderId="17" xfId="0" applyFont="1" applyFill="1" applyBorder="1" applyAlignment="1">
      <alignment vertical="center"/>
    </xf>
    <xf numFmtId="0" fontId="7" fillId="34" borderId="17" xfId="0" applyFont="1" applyFill="1" applyBorder="1" applyAlignment="1">
      <alignment vertical="center"/>
    </xf>
    <xf numFmtId="0" fontId="7" fillId="35" borderId="16" xfId="0" applyFont="1" applyFill="1" applyBorder="1" applyAlignment="1">
      <alignment vertical="center"/>
    </xf>
    <xf numFmtId="1" fontId="43" fillId="35" borderId="13" xfId="28" applyNumberFormat="1" applyFont="1" applyFill="1" applyBorder="1" applyAlignment="1">
      <alignment vertical="center" wrapText="1"/>
    </xf>
    <xf numFmtId="1" fontId="43" fillId="34" borderId="13" xfId="28" applyNumberFormat="1" applyFont="1" applyFill="1" applyBorder="1" applyAlignment="1">
      <alignment vertical="center" wrapText="1"/>
    </xf>
    <xf numFmtId="0" fontId="19" fillId="2" borderId="0" xfId="0" applyFont="1" applyFill="1" applyBorder="1" applyAlignment="1">
      <alignment vertical="center" wrapText="1"/>
    </xf>
    <xf numFmtId="0" fontId="37" fillId="0" borderId="0" xfId="0" applyFont="1" applyAlignment="1">
      <alignment horizontal="center" wrapText="1"/>
    </xf>
    <xf numFmtId="0" fontId="18" fillId="0" borderId="0" xfId="0" applyFont="1" applyAlignment="1">
      <alignment horizontal="center" vertical="top" wrapText="1"/>
    </xf>
    <xf numFmtId="0" fontId="7" fillId="34" borderId="15" xfId="0" applyFont="1" applyFill="1" applyBorder="1" applyAlignment="1">
      <alignment horizontal="center" vertical="center" wrapText="1"/>
    </xf>
    <xf numFmtId="0" fontId="7" fillId="34" borderId="15" xfId="0" applyFont="1" applyFill="1" applyBorder="1" applyAlignment="1">
      <alignment horizontal="center" vertical="center" wrapText="1"/>
    </xf>
    <xf numFmtId="0" fontId="27" fillId="0" borderId="0" xfId="0" applyFont="1" applyAlignment="1">
      <alignment horizontal="distributed" wrapText="1"/>
    </xf>
    <xf numFmtId="0" fontId="7" fillId="35" borderId="13" xfId="0" applyFont="1" applyFill="1" applyBorder="1" applyAlignment="1">
      <alignment horizontal="left" vertical="center" wrapText="1" indent="1"/>
    </xf>
    <xf numFmtId="0" fontId="12" fillId="35" borderId="13" xfId="0" applyFont="1" applyFill="1" applyBorder="1" applyAlignment="1">
      <alignment horizontal="left" vertical="center" wrapText="1" indent="1"/>
    </xf>
    <xf numFmtId="0" fontId="7" fillId="34" borderId="13" xfId="0" applyFont="1" applyFill="1" applyBorder="1" applyAlignment="1">
      <alignment horizontal="center" vertical="center"/>
    </xf>
    <xf numFmtId="0" fontId="12" fillId="34" borderId="13" xfId="0" applyFont="1" applyFill="1" applyBorder="1" applyAlignment="1">
      <alignment horizontal="left" vertical="center" wrapText="1" indent="1"/>
    </xf>
    <xf numFmtId="0" fontId="6" fillId="0" borderId="0" xfId="0" applyFont="1" applyAlignment="1">
      <alignment horizontal="center" vertical="center"/>
    </xf>
    <xf numFmtId="0" fontId="51" fillId="35" borderId="13" xfId="0" applyFont="1" applyFill="1" applyBorder="1" applyAlignment="1">
      <alignment horizontal="left" vertical="center" wrapText="1" indent="1"/>
    </xf>
    <xf numFmtId="0" fontId="51" fillId="34" borderId="13" xfId="0" applyFont="1" applyFill="1" applyBorder="1" applyAlignment="1">
      <alignment horizontal="left" vertical="center" wrapText="1" indent="1"/>
    </xf>
    <xf numFmtId="1" fontId="6" fillId="0" borderId="0" xfId="0" applyNumberFormat="1" applyFont="1" applyAlignment="1">
      <alignment vertical="center"/>
    </xf>
    <xf numFmtId="0" fontId="3" fillId="0" borderId="0" xfId="84"/>
    <xf numFmtId="0" fontId="12" fillId="34" borderId="12" xfId="0" applyFont="1" applyFill="1" applyBorder="1" applyAlignment="1">
      <alignment horizontal="center" vertical="center" wrapText="1" readingOrder="1"/>
    </xf>
    <xf numFmtId="0" fontId="6" fillId="0" borderId="0" xfId="104" applyFont="1" applyAlignment="1">
      <alignment vertical="center"/>
    </xf>
    <xf numFmtId="0" fontId="10" fillId="0" borderId="0" xfId="104" applyFont="1" applyAlignment="1">
      <alignment vertical="center" readingOrder="1"/>
    </xf>
    <xf numFmtId="0" fontId="6" fillId="0" borderId="0" xfId="104" applyFont="1"/>
    <xf numFmtId="0" fontId="51" fillId="34" borderId="18" xfId="104" applyFont="1" applyFill="1" applyBorder="1" applyAlignment="1">
      <alignment horizontal="center" vertical="center" wrapText="1" readingOrder="1"/>
    </xf>
    <xf numFmtId="0" fontId="43" fillId="34" borderId="18" xfId="104" applyFont="1" applyFill="1" applyBorder="1" applyAlignment="1">
      <alignment horizontal="center" vertical="center" wrapText="1" readingOrder="2"/>
    </xf>
    <xf numFmtId="0" fontId="43" fillId="34" borderId="18" xfId="104" applyFont="1" applyFill="1" applyBorder="1" applyAlignment="1">
      <alignment horizontal="center" vertical="center" wrapText="1" readingOrder="1"/>
    </xf>
    <xf numFmtId="49" fontId="43" fillId="35" borderId="27" xfId="104" applyNumberFormat="1" applyFont="1" applyFill="1" applyBorder="1" applyAlignment="1">
      <alignment horizontal="center" vertical="center" readingOrder="2"/>
    </xf>
    <xf numFmtId="0" fontId="49" fillId="0" borderId="2" xfId="104" applyFont="1" applyBorder="1" applyAlignment="1">
      <alignment vertical="center" wrapText="1"/>
    </xf>
    <xf numFmtId="0" fontId="26" fillId="0" borderId="2" xfId="104" applyFont="1" applyBorder="1" applyAlignment="1">
      <alignment vertical="center" wrapText="1"/>
    </xf>
    <xf numFmtId="0" fontId="6" fillId="0" borderId="0" xfId="104" applyFont="1" applyAlignment="1">
      <alignment horizontal="center" vertical="center"/>
    </xf>
    <xf numFmtId="49" fontId="43" fillId="34" borderId="28" xfId="104" applyNumberFormat="1" applyFont="1" applyFill="1" applyBorder="1" applyAlignment="1">
      <alignment horizontal="center" vertical="center" readingOrder="2"/>
    </xf>
    <xf numFmtId="0" fontId="49" fillId="34" borderId="0" xfId="104" applyFont="1" applyFill="1" applyAlignment="1">
      <alignment vertical="center" wrapText="1"/>
    </xf>
    <xf numFmtId="0" fontId="26" fillId="34" borderId="0" xfId="104" applyFont="1" applyFill="1" applyAlignment="1">
      <alignment vertical="center" wrapText="1"/>
    </xf>
    <xf numFmtId="49" fontId="43" fillId="35" borderId="28" xfId="104" applyNumberFormat="1" applyFont="1" applyFill="1" applyBorder="1" applyAlignment="1">
      <alignment horizontal="center" vertical="center" readingOrder="2"/>
    </xf>
    <xf numFmtId="0" fontId="49" fillId="0" borderId="0" xfId="104" applyFont="1" applyAlignment="1">
      <alignment vertical="center" wrapText="1"/>
    </xf>
    <xf numFmtId="0" fontId="26" fillId="0" borderId="0" xfId="104" applyFont="1" applyAlignment="1">
      <alignment vertical="center" wrapText="1"/>
    </xf>
    <xf numFmtId="0" fontId="43" fillId="0" borderId="0" xfId="104" applyFont="1" applyAlignment="1">
      <alignment horizontal="center" vertical="center" wrapText="1" readingOrder="1"/>
    </xf>
    <xf numFmtId="0" fontId="43" fillId="35" borderId="28" xfId="104" applyFont="1" applyFill="1" applyBorder="1" applyAlignment="1">
      <alignment horizontal="center" vertical="center"/>
    </xf>
    <xf numFmtId="0" fontId="19" fillId="0" borderId="0" xfId="104" applyFont="1" applyAlignment="1">
      <alignment horizontal="center" vertical="center" wrapText="1"/>
    </xf>
    <xf numFmtId="49" fontId="43" fillId="34" borderId="28" xfId="104" applyNumberFormat="1" applyFont="1" applyFill="1" applyBorder="1" applyAlignment="1">
      <alignment horizontal="center" vertical="center" readingOrder="1"/>
    </xf>
    <xf numFmtId="0" fontId="43" fillId="34" borderId="28" xfId="104" applyFont="1" applyFill="1" applyBorder="1" applyAlignment="1">
      <alignment horizontal="center" vertical="center"/>
    </xf>
    <xf numFmtId="49" fontId="19" fillId="34" borderId="28" xfId="104" applyNumberFormat="1" applyFont="1" applyFill="1" applyBorder="1" applyAlignment="1">
      <alignment horizontal="center" vertical="center" readingOrder="2"/>
    </xf>
    <xf numFmtId="49" fontId="43" fillId="35" borderId="28" xfId="104" applyNumberFormat="1" applyFont="1" applyFill="1" applyBorder="1" applyAlignment="1">
      <alignment horizontal="center" vertical="center" readingOrder="1"/>
    </xf>
    <xf numFmtId="49" fontId="19" fillId="35" borderId="28" xfId="104" applyNumberFormat="1" applyFont="1" applyFill="1" applyBorder="1" applyAlignment="1">
      <alignment horizontal="center" vertical="center" readingOrder="2"/>
    </xf>
    <xf numFmtId="0" fontId="43" fillId="35" borderId="27" xfId="104" applyFont="1" applyFill="1" applyBorder="1" applyAlignment="1">
      <alignment horizontal="center" vertical="center"/>
    </xf>
    <xf numFmtId="49" fontId="43" fillId="34" borderId="29" xfId="104" applyNumberFormat="1" applyFont="1" applyFill="1" applyBorder="1" applyAlignment="1">
      <alignment horizontal="center" vertical="center" readingOrder="1"/>
    </xf>
    <xf numFmtId="0" fontId="49" fillId="34" borderId="1" xfId="104" applyFont="1" applyFill="1" applyBorder="1" applyAlignment="1">
      <alignment vertical="center" wrapText="1"/>
    </xf>
    <xf numFmtId="0" fontId="43" fillId="34" borderId="29" xfId="104" applyFont="1" applyFill="1" applyBorder="1" applyAlignment="1">
      <alignment horizontal="center" vertical="center"/>
    </xf>
    <xf numFmtId="0" fontId="26" fillId="34" borderId="1" xfId="104" applyFont="1" applyFill="1" applyBorder="1" applyAlignment="1">
      <alignment vertical="center" wrapText="1"/>
    </xf>
    <xf numFmtId="49" fontId="19" fillId="34" borderId="29" xfId="104" applyNumberFormat="1" applyFont="1" applyFill="1" applyBorder="1" applyAlignment="1">
      <alignment horizontal="center" vertical="center" readingOrder="2"/>
    </xf>
    <xf numFmtId="49" fontId="43" fillId="35" borderId="27" xfId="104" applyNumberFormat="1" applyFont="1" applyFill="1" applyBorder="1" applyAlignment="1">
      <alignment horizontal="center" vertical="center" readingOrder="1"/>
    </xf>
    <xf numFmtId="49" fontId="19" fillId="35" borderId="27" xfId="104" applyNumberFormat="1" applyFont="1" applyFill="1" applyBorder="1" applyAlignment="1">
      <alignment horizontal="center" vertical="center" readingOrder="2"/>
    </xf>
    <xf numFmtId="0" fontId="43" fillId="35" borderId="29" xfId="104" applyFont="1" applyFill="1" applyBorder="1" applyAlignment="1">
      <alignment horizontal="center" vertical="top" readingOrder="1"/>
    </xf>
    <xf numFmtId="0" fontId="51" fillId="0" borderId="1" xfId="104" applyFont="1" applyBorder="1" applyAlignment="1">
      <alignment wrapText="1"/>
    </xf>
    <xf numFmtId="0" fontId="43" fillId="35" borderId="29" xfId="104" applyFont="1" applyFill="1" applyBorder="1" applyAlignment="1">
      <alignment horizontal="center" vertical="center" readingOrder="1"/>
    </xf>
    <xf numFmtId="0" fontId="43" fillId="0" borderId="30" xfId="104" applyFont="1" applyBorder="1" applyAlignment="1">
      <alignment vertical="center" wrapText="1"/>
    </xf>
    <xf numFmtId="0" fontId="19" fillId="35" borderId="29" xfId="104" applyFont="1" applyFill="1" applyBorder="1" applyAlignment="1">
      <alignment horizontal="center" vertical="top" readingOrder="2"/>
    </xf>
    <xf numFmtId="0" fontId="8" fillId="0" borderId="0" xfId="104" applyFont="1"/>
    <xf numFmtId="49" fontId="19" fillId="35" borderId="31" xfId="104" applyNumberFormat="1" applyFont="1" applyFill="1" applyBorder="1" applyAlignment="1">
      <alignment horizontal="center" vertical="center" readingOrder="2"/>
    </xf>
    <xf numFmtId="0" fontId="26" fillId="0" borderId="0" xfId="104" applyFont="1" applyBorder="1" applyAlignment="1">
      <alignment vertical="center" wrapText="1"/>
    </xf>
    <xf numFmtId="0" fontId="43" fillId="35" borderId="31" xfId="104" applyFont="1" applyFill="1" applyBorder="1" applyAlignment="1">
      <alignment horizontal="center" vertical="center"/>
    </xf>
    <xf numFmtId="0" fontId="49" fillId="0" borderId="0" xfId="104" applyFont="1" applyBorder="1" applyAlignment="1">
      <alignment vertical="center" wrapText="1"/>
    </xf>
    <xf numFmtId="49" fontId="43" fillId="35" borderId="31" xfId="104" applyNumberFormat="1" applyFont="1" applyFill="1" applyBorder="1" applyAlignment="1">
      <alignment horizontal="center" vertical="center" readingOrder="1"/>
    </xf>
    <xf numFmtId="49" fontId="19" fillId="34" borderId="32" xfId="104" applyNumberFormat="1" applyFont="1" applyFill="1" applyBorder="1" applyAlignment="1">
      <alignment horizontal="center" vertical="top" readingOrder="2"/>
    </xf>
    <xf numFmtId="0" fontId="19" fillId="34" borderId="0" xfId="104" applyFont="1" applyFill="1" applyBorder="1" applyAlignment="1">
      <alignment horizontal="center" vertical="center" wrapText="1"/>
    </xf>
    <xf numFmtId="0" fontId="43" fillId="34" borderId="32" xfId="104" applyFont="1" applyFill="1" applyBorder="1" applyAlignment="1">
      <alignment horizontal="center" vertical="center"/>
    </xf>
    <xf numFmtId="0" fontId="43" fillId="34" borderId="0" xfId="104" applyFont="1" applyFill="1" applyBorder="1" applyAlignment="1">
      <alignment horizontal="center" vertical="center" wrapText="1"/>
    </xf>
    <xf numFmtId="49" fontId="43" fillId="34" borderId="32" xfId="104" applyNumberFormat="1" applyFont="1" applyFill="1" applyBorder="1" applyAlignment="1">
      <alignment horizontal="center" vertical="top" readingOrder="1"/>
    </xf>
    <xf numFmtId="49" fontId="19" fillId="34" borderId="28" xfId="104" applyNumberFormat="1" applyFont="1" applyFill="1" applyBorder="1" applyAlignment="1">
      <alignment horizontal="center" vertical="top" readingOrder="2"/>
    </xf>
    <xf numFmtId="0" fontId="19" fillId="34" borderId="0" xfId="104" applyFont="1" applyFill="1" applyAlignment="1">
      <alignment horizontal="center" vertical="center" wrapText="1"/>
    </xf>
    <xf numFmtId="0" fontId="43" fillId="34" borderId="0" xfId="104" applyFont="1" applyFill="1" applyAlignment="1">
      <alignment horizontal="center" vertical="center" wrapText="1"/>
    </xf>
    <xf numFmtId="49" fontId="43" fillId="34" borderId="28" xfId="104" applyNumberFormat="1" applyFont="1" applyFill="1" applyBorder="1" applyAlignment="1">
      <alignment horizontal="center" vertical="top" readingOrder="1"/>
    </xf>
    <xf numFmtId="0" fontId="43" fillId="35" borderId="27" xfId="104" applyNumberFormat="1" applyFont="1" applyFill="1" applyBorder="1" applyAlignment="1">
      <alignment horizontal="center" vertical="center" readingOrder="1"/>
    </xf>
    <xf numFmtId="0" fontId="43" fillId="34" borderId="28" xfId="104" applyFont="1" applyFill="1" applyBorder="1" applyAlignment="1">
      <alignment horizontal="center" vertical="center" readingOrder="1"/>
    </xf>
    <xf numFmtId="0" fontId="43" fillId="35" borderId="28" xfId="104" applyFont="1" applyFill="1" applyBorder="1" applyAlignment="1">
      <alignment horizontal="center" vertical="center" readingOrder="1"/>
    </xf>
    <xf numFmtId="0" fontId="6" fillId="0" borderId="0" xfId="0" applyFont="1" applyBorder="1" applyAlignment="1">
      <alignment vertical="center"/>
    </xf>
    <xf numFmtId="0" fontId="51" fillId="2" borderId="0" xfId="0" applyFont="1" applyFill="1" applyBorder="1" applyAlignment="1">
      <alignment horizontal="left" vertical="center"/>
    </xf>
    <xf numFmtId="164" fontId="6" fillId="0" borderId="0" xfId="0" applyNumberFormat="1" applyFont="1" applyAlignment="1">
      <alignment vertical="center"/>
    </xf>
    <xf numFmtId="0" fontId="9" fillId="0" borderId="0" xfId="0" applyFont="1" applyAlignment="1">
      <alignment horizontal="center" vertical="center" wrapText="1" readingOrder="1"/>
    </xf>
    <xf numFmtId="0" fontId="33" fillId="0" borderId="0" xfId="0" applyFont="1" applyAlignment="1">
      <alignment horizontal="center" vertical="center" wrapText="1" readingOrder="1"/>
    </xf>
    <xf numFmtId="0" fontId="9" fillId="0" borderId="0" xfId="40" applyFont="1" applyAlignment="1">
      <alignment horizontal="right" vertical="center" wrapText="1" indent="2"/>
    </xf>
    <xf numFmtId="0" fontId="14" fillId="0" borderId="0" xfId="40" applyFont="1" applyAlignment="1">
      <alignment horizontal="left" vertical="center" wrapText="1" indent="2"/>
    </xf>
    <xf numFmtId="0" fontId="50" fillId="0" borderId="0" xfId="0" applyFont="1" applyAlignment="1">
      <alignment horizontal="center" vertical="center" wrapText="1" readingOrder="1"/>
    </xf>
    <xf numFmtId="0" fontId="38" fillId="0" borderId="0" xfId="0" applyFont="1" applyAlignment="1">
      <alignment horizontal="center" vertical="center" wrapText="1" readingOrder="1"/>
    </xf>
    <xf numFmtId="0" fontId="5" fillId="0" borderId="0" xfId="0" applyFont="1" applyAlignment="1">
      <alignment horizontal="left" vertical="top" wrapText="1"/>
    </xf>
    <xf numFmtId="0" fontId="103" fillId="0" borderId="0" xfId="0" applyFont="1" applyAlignment="1">
      <alignment horizontal="right" vertical="top" wrapText="1" readingOrder="2"/>
    </xf>
    <xf numFmtId="0" fontId="39" fillId="0" borderId="0" xfId="0" applyFont="1" applyAlignment="1">
      <alignment horizontal="center" vertical="top" wrapText="1"/>
    </xf>
    <xf numFmtId="0" fontId="38" fillId="0" borderId="0" xfId="0" applyFont="1" applyAlignment="1">
      <alignment horizontal="center" vertical="top" wrapText="1" readingOrder="2"/>
    </xf>
    <xf numFmtId="0" fontId="58" fillId="0" borderId="0" xfId="104" applyFont="1" applyAlignment="1">
      <alignment horizontal="center" vertical="center" wrapText="1" readingOrder="2"/>
    </xf>
    <xf numFmtId="0" fontId="58" fillId="0" borderId="0" xfId="104" applyFont="1" applyAlignment="1">
      <alignment horizontal="center" vertical="center" readingOrder="2"/>
    </xf>
    <xf numFmtId="0" fontId="105" fillId="0" borderId="0" xfId="104" applyFont="1" applyAlignment="1">
      <alignment horizontal="center" vertical="center" wrapText="1" readingOrder="2"/>
    </xf>
    <xf numFmtId="0" fontId="5" fillId="0" borderId="0" xfId="0" applyFont="1" applyAlignment="1">
      <alignment horizontal="left" vertical="top" wrapText="1" readingOrder="1"/>
    </xf>
    <xf numFmtId="0" fontId="16" fillId="0" borderId="0" xfId="0" applyFont="1" applyAlignment="1">
      <alignment horizontal="center" vertical="center" wrapText="1" readingOrder="1"/>
    </xf>
    <xf numFmtId="0" fontId="15" fillId="0" borderId="0" xfId="0" applyFont="1" applyAlignment="1">
      <alignment horizontal="center" vertical="center" wrapText="1" readingOrder="1"/>
    </xf>
    <xf numFmtId="0" fontId="21" fillId="0" borderId="0" xfId="0" applyFont="1" applyAlignment="1">
      <alignment horizontal="center" vertical="center" wrapText="1" readingOrder="1"/>
    </xf>
    <xf numFmtId="0" fontId="23" fillId="0" borderId="0" xfId="0" applyFont="1" applyAlignment="1">
      <alignment horizontal="center" vertical="center" wrapText="1" readingOrder="1"/>
    </xf>
    <xf numFmtId="0" fontId="61" fillId="0" borderId="0" xfId="0" applyFont="1" applyAlignment="1">
      <alignment horizontal="center" vertical="center" wrapText="1" readingOrder="1"/>
    </xf>
    <xf numFmtId="0" fontId="6" fillId="0" borderId="0" xfId="104" applyFont="1" applyAlignment="1">
      <alignment horizontal="center" vertical="center"/>
    </xf>
    <xf numFmtId="0" fontId="9" fillId="0" borderId="0" xfId="104" applyFont="1" applyAlignment="1">
      <alignment horizontal="center"/>
    </xf>
    <xf numFmtId="0" fontId="19" fillId="0" borderId="1" xfId="104" applyFont="1" applyBorder="1" applyAlignment="1">
      <alignment horizontal="center"/>
    </xf>
    <xf numFmtId="0" fontId="22" fillId="0" borderId="0" xfId="0" applyFont="1" applyAlignment="1">
      <alignment horizontal="right" vertical="top" wrapText="1" indent="3"/>
    </xf>
    <xf numFmtId="0" fontId="41" fillId="0" borderId="0" xfId="0" applyFont="1" applyAlignment="1">
      <alignment horizontal="right" vertical="top" wrapText="1" indent="3"/>
    </xf>
    <xf numFmtId="0" fontId="25" fillId="35" borderId="0" xfId="0" applyFont="1" applyFill="1" applyAlignment="1">
      <alignment horizontal="left" vertical="top" wrapText="1" readingOrder="1"/>
    </xf>
    <xf numFmtId="0" fontId="6" fillId="0" borderId="0" xfId="0" applyFont="1" applyAlignment="1">
      <alignment horizontal="left" vertical="top" wrapText="1" indent="3"/>
    </xf>
    <xf numFmtId="0" fontId="27" fillId="0" borderId="0" xfId="0" applyFont="1" applyAlignment="1">
      <alignment horizontal="left" vertical="top" wrapText="1" indent="3"/>
    </xf>
    <xf numFmtId="0" fontId="27" fillId="0" borderId="0" xfId="0" applyFont="1" applyAlignment="1">
      <alignment horizontal="left" vertical="top" wrapText="1"/>
    </xf>
    <xf numFmtId="0" fontId="5" fillId="0" borderId="0" xfId="39" applyFont="1" applyAlignment="1">
      <alignment horizontal="left" vertical="center" wrapText="1" readingOrder="1"/>
    </xf>
    <xf numFmtId="0" fontId="22" fillId="0" borderId="0" xfId="0" applyFont="1" applyAlignment="1">
      <alignment horizontal="right" vertical="top" wrapText="1" readingOrder="2"/>
    </xf>
    <xf numFmtId="0" fontId="41" fillId="0" borderId="0" xfId="0" applyFont="1" applyAlignment="1">
      <alignment horizontal="right" vertical="top" wrapText="1" readingOrder="2"/>
    </xf>
    <xf numFmtId="0" fontId="24" fillId="0" borderId="0" xfId="0" applyFont="1" applyAlignment="1">
      <alignment horizontal="distributed" vertical="center" wrapText="1" readingOrder="1"/>
    </xf>
    <xf numFmtId="0" fontId="33" fillId="0" borderId="0" xfId="0" applyFont="1" applyAlignment="1">
      <alignment horizontal="right" vertical="center" readingOrder="2"/>
    </xf>
    <xf numFmtId="0" fontId="5" fillId="0" borderId="0" xfId="0" applyFont="1" applyAlignment="1">
      <alignment horizontal="left" vertical="center" wrapText="1" readingOrder="1"/>
    </xf>
    <xf numFmtId="0" fontId="22" fillId="0" borderId="0" xfId="0" applyFont="1" applyAlignment="1">
      <alignment horizontal="distributed" vertical="top" wrapText="1" readingOrder="2"/>
    </xf>
    <xf numFmtId="0" fontId="41" fillId="0" borderId="0" xfId="0" applyFont="1" applyAlignment="1">
      <alignment horizontal="distributed" vertical="top" wrapText="1" readingOrder="2"/>
    </xf>
    <xf numFmtId="0" fontId="25" fillId="0" borderId="0" xfId="0" applyFont="1" applyAlignment="1">
      <alignment horizontal="distributed" vertical="center" wrapText="1"/>
    </xf>
    <xf numFmtId="0" fontId="22" fillId="0" borderId="0" xfId="0" applyFont="1" applyAlignment="1">
      <alignment horizontal="right" vertical="top" wrapText="1" indent="3" readingOrder="2"/>
    </xf>
    <xf numFmtId="0" fontId="41" fillId="0" borderId="0" xfId="0" applyFont="1" applyAlignment="1">
      <alignment horizontal="right" vertical="top" wrapText="1" indent="3" readingOrder="2"/>
    </xf>
    <xf numFmtId="0" fontId="22" fillId="0" borderId="0" xfId="0" applyFont="1" applyAlignment="1">
      <alignment horizontal="distributed" vertical="top" wrapText="1" indent="3" readingOrder="2"/>
    </xf>
    <xf numFmtId="0" fontId="41" fillId="0" borderId="0" xfId="0" applyFont="1" applyAlignment="1">
      <alignment horizontal="distributed" vertical="top" wrapText="1" indent="3" readingOrder="2"/>
    </xf>
    <xf numFmtId="0" fontId="6" fillId="0" borderId="0" xfId="0" applyFont="1" applyAlignment="1">
      <alignment vertical="top" wrapText="1"/>
    </xf>
    <xf numFmtId="0" fontId="27" fillId="0" borderId="0" xfId="0" applyFont="1" applyAlignment="1">
      <alignment vertical="top" wrapText="1"/>
    </xf>
    <xf numFmtId="0" fontId="42" fillId="0" borderId="0" xfId="0" applyFont="1" applyAlignment="1">
      <alignment horizontal="right" vertical="top" wrapText="1"/>
    </xf>
    <xf numFmtId="0" fontId="22" fillId="0" borderId="0" xfId="0" applyFont="1" applyAlignment="1">
      <alignment vertical="top" wrapText="1" readingOrder="2"/>
    </xf>
    <xf numFmtId="0" fontId="35" fillId="0" borderId="0" xfId="0" applyFont="1" applyAlignment="1">
      <alignment horizontal="right" vertical="top" wrapText="1" readingOrder="2"/>
    </xf>
    <xf numFmtId="0" fontId="6" fillId="0" borderId="0" xfId="0" applyFont="1" applyAlignment="1">
      <alignment horizontal="left" vertical="top" wrapText="1"/>
    </xf>
    <xf numFmtId="0" fontId="28" fillId="0" borderId="0" xfId="0" applyFont="1" applyAlignment="1">
      <alignment horizontal="left" vertical="top" wrapText="1"/>
    </xf>
    <xf numFmtId="0" fontId="42" fillId="0" borderId="0" xfId="0" applyFont="1" applyAlignment="1">
      <alignment horizontal="right" vertical="top" wrapText="1" readingOrder="2"/>
    </xf>
    <xf numFmtId="0" fontId="22" fillId="0" borderId="0" xfId="0" applyFont="1" applyAlignment="1">
      <alignment vertical="top" wrapText="1"/>
    </xf>
    <xf numFmtId="0" fontId="22" fillId="0" borderId="0" xfId="0" applyFont="1" applyAlignment="1">
      <alignment horizontal="right" vertical="top" wrapText="1"/>
    </xf>
    <xf numFmtId="0" fontId="40" fillId="0" borderId="0" xfId="0" applyFont="1" applyAlignment="1">
      <alignment horizontal="center" vertical="center" wrapText="1" readingOrder="2"/>
    </xf>
    <xf numFmtId="0" fontId="10" fillId="35" borderId="0" xfId="0" applyFont="1" applyFill="1" applyAlignment="1">
      <alignment horizontal="left" vertical="top" wrapText="1" indent="3"/>
    </xf>
    <xf numFmtId="0" fontId="28" fillId="35" borderId="0" xfId="0" applyFont="1" applyFill="1" applyAlignment="1">
      <alignment horizontal="left" vertical="top" wrapText="1" indent="3"/>
    </xf>
    <xf numFmtId="0" fontId="9" fillId="35" borderId="0" xfId="0" applyFont="1" applyFill="1" applyAlignment="1">
      <alignment horizontal="distributed" vertical="top" wrapText="1" indent="2" readingOrder="2"/>
    </xf>
    <xf numFmtId="0" fontId="40" fillId="35" borderId="0" xfId="0" applyFont="1" applyFill="1" applyAlignment="1">
      <alignment horizontal="distributed" vertical="top" wrapText="1" indent="2" readingOrder="2"/>
    </xf>
    <xf numFmtId="0" fontId="27" fillId="35" borderId="0" xfId="0" applyFont="1" applyFill="1" applyAlignment="1">
      <alignment horizontal="left" vertical="top" wrapText="1" indent="3" readingOrder="1"/>
    </xf>
    <xf numFmtId="0" fontId="22" fillId="35" borderId="0" xfId="0" applyFont="1" applyFill="1" applyAlignment="1">
      <alignment horizontal="right" vertical="top" wrapText="1" indent="2" readingOrder="2"/>
    </xf>
    <xf numFmtId="0" fontId="9" fillId="0" borderId="0" xfId="0" applyFont="1" applyAlignment="1">
      <alignment horizontal="distributed" vertical="top" wrapText="1" indent="2" readingOrder="2"/>
    </xf>
    <xf numFmtId="0" fontId="14" fillId="0" borderId="0" xfId="0" applyFont="1" applyAlignment="1">
      <alignment horizontal="center" vertical="center" wrapText="1"/>
    </xf>
    <xf numFmtId="0" fontId="36" fillId="0" borderId="0" xfId="0" applyFont="1" applyAlignment="1">
      <alignment horizontal="center" vertical="center" wrapText="1"/>
    </xf>
    <xf numFmtId="0" fontId="33" fillId="0" borderId="0" xfId="0" applyFont="1" applyAlignment="1">
      <alignment horizontal="distributed" vertical="top" wrapText="1" indent="2" readingOrder="2"/>
    </xf>
    <xf numFmtId="0" fontId="10" fillId="0" borderId="0" xfId="0" applyFont="1" applyAlignment="1">
      <alignment horizontal="left" vertical="top" wrapText="1" indent="3"/>
    </xf>
    <xf numFmtId="0" fontId="28" fillId="0" borderId="0" xfId="0" applyFont="1" applyAlignment="1">
      <alignment horizontal="left" vertical="top" wrapText="1" indent="3"/>
    </xf>
    <xf numFmtId="0" fontId="33" fillId="0" borderId="0" xfId="0" applyFont="1" applyAlignment="1">
      <alignment horizontal="right" vertical="top" wrapText="1" readingOrder="2"/>
    </xf>
    <xf numFmtId="0" fontId="29" fillId="0" borderId="0" xfId="0" applyFont="1" applyAlignment="1">
      <alignment horizontal="left" vertical="top" wrapText="1"/>
    </xf>
    <xf numFmtId="0" fontId="9" fillId="0" borderId="0" xfId="0" applyFont="1" applyAlignment="1">
      <alignment horizontal="right" vertical="center" readingOrder="2"/>
    </xf>
    <xf numFmtId="0" fontId="27" fillId="0" borderId="0" xfId="0" applyFont="1" applyAlignment="1">
      <alignment horizontal="left" vertical="top" wrapText="1" indent="3" readingOrder="1"/>
    </xf>
    <xf numFmtId="0" fontId="29" fillId="0" borderId="0" xfId="0" applyFont="1" applyAlignment="1">
      <alignment horizontal="left" wrapText="1"/>
    </xf>
    <xf numFmtId="0" fontId="22" fillId="0" borderId="0" xfId="0" applyFont="1" applyAlignment="1">
      <alignment horizontal="right" vertical="top" wrapText="1" indent="2" readingOrder="2"/>
    </xf>
    <xf numFmtId="0" fontId="33" fillId="35" borderId="0" xfId="0" applyFont="1" applyFill="1" applyAlignment="1">
      <alignment horizontal="distributed" vertical="top" wrapText="1" indent="2" readingOrder="2"/>
    </xf>
    <xf numFmtId="0" fontId="5" fillId="0" borderId="0" xfId="0" applyFont="1" applyAlignment="1">
      <alignment horizontal="left" vertical="center" wrapText="1"/>
    </xf>
    <xf numFmtId="0" fontId="29" fillId="0" borderId="0" xfId="0" applyFont="1" applyAlignment="1">
      <alignment horizontal="left" vertical="center" wrapText="1"/>
    </xf>
    <xf numFmtId="0" fontId="33" fillId="0" borderId="0" xfId="0" applyFont="1" applyAlignment="1">
      <alignment horizontal="distributed" vertical="center" wrapText="1" readingOrder="2"/>
    </xf>
    <xf numFmtId="0" fontId="9" fillId="0" borderId="0" xfId="0" applyFont="1" applyAlignment="1">
      <alignment horizontal="right" vertical="top" wrapText="1" readingOrder="2"/>
    </xf>
    <xf numFmtId="0" fontId="33" fillId="0" borderId="0" xfId="0" applyFont="1" applyAlignment="1">
      <alignment horizontal="distributed" vertical="top" wrapText="1" readingOrder="2"/>
    </xf>
    <xf numFmtId="0" fontId="9" fillId="0" borderId="0" xfId="0" applyFont="1" applyAlignment="1">
      <alignment horizontal="right" vertical="top" wrapText="1" indent="2" readingOrder="2"/>
    </xf>
    <xf numFmtId="0" fontId="8" fillId="0" borderId="0" xfId="39" applyFont="1" applyAlignment="1">
      <alignment horizontal="left" vertical="top" wrapText="1" indent="3" readingOrder="1"/>
    </xf>
    <xf numFmtId="0" fontId="14" fillId="0" borderId="0" xfId="0" applyFont="1" applyAlignment="1">
      <alignment horizontal="right" vertical="top" wrapText="1" readingOrder="2"/>
    </xf>
    <xf numFmtId="0" fontId="104" fillId="0" borderId="0" xfId="0" applyFont="1" applyAlignment="1">
      <alignment horizontal="right" vertical="top" wrapText="1" indent="2" readingOrder="2"/>
    </xf>
    <xf numFmtId="0" fontId="5" fillId="0" borderId="0" xfId="0" applyFont="1" applyAlignment="1">
      <alignment horizontal="left" wrapText="1"/>
    </xf>
    <xf numFmtId="0" fontId="33" fillId="0" borderId="0" xfId="0" applyFont="1" applyAlignment="1">
      <alignment horizontal="right" wrapText="1" readingOrder="2"/>
    </xf>
    <xf numFmtId="0" fontId="14" fillId="0" borderId="0" xfId="0" applyFont="1" applyAlignment="1">
      <alignment horizontal="right" wrapText="1" readingOrder="2"/>
    </xf>
    <xf numFmtId="0" fontId="14" fillId="0" borderId="0" xfId="0" applyFont="1" applyAlignment="1">
      <alignment horizontal="right" vertical="center" wrapText="1" readingOrder="2"/>
    </xf>
    <xf numFmtId="0" fontId="7" fillId="34" borderId="14"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35" borderId="13" xfId="0" applyFont="1" applyFill="1" applyBorder="1" applyAlignment="1">
      <alignment horizontal="right" vertical="center" indent="1"/>
    </xf>
    <xf numFmtId="0" fontId="7" fillId="34" borderId="15" xfId="0" applyFont="1" applyFill="1" applyBorder="1" applyAlignment="1">
      <alignment horizontal="center" vertical="center"/>
    </xf>
    <xf numFmtId="0" fontId="7" fillId="34" borderId="13" xfId="0" applyFont="1" applyFill="1" applyBorder="1" applyAlignment="1">
      <alignment horizontal="right" vertical="center" indent="1"/>
    </xf>
    <xf numFmtId="0" fontId="9" fillId="0" borderId="0" xfId="0" applyFont="1" applyAlignment="1">
      <alignment horizontal="center" vertical="center" wrapText="1" readingOrder="2"/>
    </xf>
    <xf numFmtId="0" fontId="5" fillId="0" borderId="0" xfId="0" applyFont="1" applyAlignment="1">
      <alignment horizontal="center" vertical="center" wrapText="1"/>
    </xf>
    <xf numFmtId="0" fontId="5" fillId="0" borderId="0" xfId="0" applyFont="1" applyAlignment="1">
      <alignment horizontal="center" vertical="center"/>
    </xf>
    <xf numFmtId="0" fontId="12" fillId="34" borderId="15" xfId="0" applyFont="1" applyFill="1" applyBorder="1" applyAlignment="1">
      <alignment horizontal="center" vertical="center"/>
    </xf>
    <xf numFmtId="0" fontId="12" fillId="34" borderId="20" xfId="0" applyFont="1" applyFill="1" applyBorder="1" applyAlignment="1">
      <alignment horizontal="center" vertical="center"/>
    </xf>
    <xf numFmtId="0" fontId="5" fillId="34" borderId="15" xfId="0" applyFont="1" applyFill="1" applyBorder="1" applyAlignment="1">
      <alignment horizontal="center" vertical="center"/>
    </xf>
    <xf numFmtId="0" fontId="5" fillId="34" borderId="14"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11" fillId="34" borderId="14"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6" fillId="34" borderId="13" xfId="0" applyFont="1" applyFill="1" applyBorder="1" applyAlignment="1">
      <alignment horizontal="center" vertical="center"/>
    </xf>
    <xf numFmtId="0" fontId="6" fillId="34" borderId="12" xfId="0" applyFont="1" applyFill="1" applyBorder="1" applyAlignment="1">
      <alignment horizontal="center" vertical="center"/>
    </xf>
    <xf numFmtId="0" fontId="5" fillId="34" borderId="15" xfId="0" applyFont="1" applyFill="1" applyBorder="1" applyAlignment="1">
      <alignment horizontal="center" vertical="center" wrapText="1"/>
    </xf>
    <xf numFmtId="0" fontId="5" fillId="34" borderId="20"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43" fillId="2" borderId="2" xfId="0" applyFont="1" applyFill="1" applyBorder="1" applyAlignment="1">
      <alignment horizontal="right" vertical="center" wrapText="1" readingOrder="2"/>
    </xf>
    <xf numFmtId="0" fontId="101" fillId="2" borderId="2" xfId="0" applyFont="1" applyFill="1" applyBorder="1" applyAlignment="1">
      <alignment horizontal="left" vertical="center"/>
    </xf>
    <xf numFmtId="0" fontId="102" fillId="0" borderId="2" xfId="0" applyFont="1" applyBorder="1" applyAlignment="1">
      <alignment vertical="center"/>
    </xf>
    <xf numFmtId="0" fontId="11" fillId="34" borderId="15" xfId="0" applyFont="1" applyFill="1" applyBorder="1" applyAlignment="1">
      <alignment horizontal="center" vertical="center"/>
    </xf>
    <xf numFmtId="0" fontId="46" fillId="34" borderId="12" xfId="0" applyFont="1" applyFill="1" applyBorder="1" applyAlignment="1">
      <alignment horizontal="center" vertical="center"/>
    </xf>
    <xf numFmtId="0" fontId="52" fillId="2" borderId="2" xfId="0" applyFont="1" applyFill="1" applyBorder="1" applyAlignment="1">
      <alignment horizontal="right" vertical="center" wrapText="1" readingOrder="2"/>
    </xf>
    <xf numFmtId="0" fontId="52" fillId="2" borderId="2" xfId="0" applyFont="1" applyFill="1" applyBorder="1" applyAlignment="1">
      <alignment horizontal="left" vertical="center"/>
    </xf>
    <xf numFmtId="0" fontId="100" fillId="0" borderId="2" xfId="0" applyFont="1" applyBorder="1" applyAlignment="1">
      <alignment vertical="center"/>
    </xf>
    <xf numFmtId="0" fontId="5" fillId="0" borderId="0" xfId="0" applyFont="1" applyAlignment="1">
      <alignment horizontal="center" vertical="center" wrapText="1" readingOrder="2"/>
    </xf>
    <xf numFmtId="0" fontId="7" fillId="34" borderId="15" xfId="0" applyFont="1" applyFill="1" applyBorder="1" applyAlignment="1">
      <alignment horizontal="center" vertical="center" wrapText="1"/>
    </xf>
    <xf numFmtId="0" fontId="5" fillId="0" borderId="0" xfId="0" applyFont="1" applyBorder="1" applyAlignment="1">
      <alignment horizontal="center" vertical="center"/>
    </xf>
    <xf numFmtId="0" fontId="46" fillId="34" borderId="13" xfId="0" applyFont="1" applyFill="1" applyBorder="1" applyAlignment="1">
      <alignment horizontal="left" vertical="center" wrapText="1" indent="1"/>
    </xf>
    <xf numFmtId="0" fontId="5" fillId="0" borderId="0" xfId="0" applyFont="1" applyAlignment="1">
      <alignment horizontal="center" vertical="center" wrapText="1" readingOrder="1"/>
    </xf>
    <xf numFmtId="0" fontId="7" fillId="35" borderId="13" xfId="0" applyFont="1" applyFill="1" applyBorder="1" applyAlignment="1">
      <alignment horizontal="right" vertical="center" wrapText="1" indent="1"/>
    </xf>
    <xf numFmtId="0" fontId="46" fillId="35" borderId="13" xfId="0" applyFont="1" applyFill="1" applyBorder="1" applyAlignment="1">
      <alignment horizontal="left" vertical="center" wrapText="1" indent="1"/>
    </xf>
    <xf numFmtId="0" fontId="7" fillId="34" borderId="13" xfId="0" applyFont="1" applyFill="1" applyBorder="1" applyAlignment="1">
      <alignment horizontal="right" vertical="center" wrapText="1" indent="1"/>
    </xf>
    <xf numFmtId="0" fontId="15" fillId="0" borderId="0" xfId="0" applyFont="1" applyAlignment="1">
      <alignment vertical="center" wrapText="1" readingOrder="1"/>
    </xf>
    <xf numFmtId="0" fontId="11" fillId="34" borderId="15" xfId="0" applyFont="1" applyFill="1" applyBorder="1" applyAlignment="1">
      <alignment horizontal="center" vertical="center" wrapText="1"/>
    </xf>
    <xf numFmtId="0" fontId="7" fillId="35" borderId="15" xfId="0" applyFont="1" applyFill="1" applyBorder="1" applyAlignment="1">
      <alignment horizontal="center" vertical="center"/>
    </xf>
    <xf numFmtId="0" fontId="11" fillId="35" borderId="15" xfId="0" applyFont="1" applyFill="1" applyBorder="1" applyAlignment="1">
      <alignment horizontal="center" vertical="center"/>
    </xf>
    <xf numFmtId="0" fontId="46" fillId="35" borderId="15" xfId="0" applyFont="1" applyFill="1" applyBorder="1"/>
    <xf numFmtId="0" fontId="5" fillId="34" borderId="12" xfId="0" applyFont="1" applyFill="1" applyBorder="1" applyAlignment="1">
      <alignment horizontal="center" vertical="center"/>
    </xf>
    <xf numFmtId="0" fontId="43" fillId="34" borderId="15" xfId="0" applyFont="1" applyFill="1" applyBorder="1" applyAlignment="1">
      <alignment horizontal="center" vertical="center" wrapText="1"/>
    </xf>
    <xf numFmtId="0" fontId="11" fillId="34" borderId="14" xfId="0" applyFont="1" applyFill="1" applyBorder="1" applyAlignment="1">
      <alignment horizontal="center" vertical="center"/>
    </xf>
    <xf numFmtId="0" fontId="11" fillId="34" borderId="12" xfId="0" applyFont="1" applyFill="1" applyBorder="1" applyAlignment="1">
      <alignment horizontal="center" vertical="center"/>
    </xf>
    <xf numFmtId="0" fontId="43" fillId="35" borderId="13" xfId="0" applyFont="1" applyFill="1" applyBorder="1" applyAlignment="1">
      <alignment horizontal="right" vertical="center" indent="1"/>
    </xf>
    <xf numFmtId="0" fontId="43" fillId="34" borderId="14" xfId="0" applyFont="1" applyFill="1" applyBorder="1" applyAlignment="1">
      <alignment horizontal="center" vertical="center" wrapText="1"/>
    </xf>
    <xf numFmtId="0" fontId="43" fillId="34" borderId="12" xfId="0" applyFont="1" applyFill="1" applyBorder="1" applyAlignment="1">
      <alignment horizontal="center" vertical="center" wrapText="1"/>
    </xf>
    <xf numFmtId="0" fontId="43" fillId="34" borderId="20" xfId="0" applyFont="1" applyFill="1" applyBorder="1" applyAlignment="1">
      <alignment horizontal="center" vertical="center" wrapText="1"/>
    </xf>
    <xf numFmtId="0" fontId="43" fillId="34" borderId="19" xfId="0" applyFont="1" applyFill="1" applyBorder="1" applyAlignment="1">
      <alignment horizontal="center" vertical="center" wrapText="1"/>
    </xf>
    <xf numFmtId="0" fontId="51" fillId="34" borderId="14" xfId="0" applyFont="1" applyFill="1" applyBorder="1" applyAlignment="1">
      <alignment horizontal="center" vertical="center" wrapText="1"/>
    </xf>
    <xf numFmtId="0" fontId="51" fillId="34" borderId="12" xfId="0" applyFont="1" applyFill="1" applyBorder="1" applyAlignment="1">
      <alignment horizontal="center" vertical="center" wrapText="1"/>
    </xf>
    <xf numFmtId="0" fontId="19" fillId="34" borderId="14" xfId="0" applyFont="1" applyFill="1" applyBorder="1" applyAlignment="1">
      <alignment horizontal="center" vertical="center" wrapText="1"/>
    </xf>
    <xf numFmtId="0" fontId="19" fillId="34" borderId="12" xfId="0" applyFont="1" applyFill="1" applyBorder="1" applyAlignment="1">
      <alignment horizontal="center" vertical="center" wrapText="1"/>
    </xf>
    <xf numFmtId="0" fontId="51" fillId="2" borderId="2" xfId="0" applyFont="1" applyFill="1" applyBorder="1" applyAlignment="1">
      <alignment horizontal="left" vertical="center"/>
    </xf>
    <xf numFmtId="0" fontId="43" fillId="34" borderId="13" xfId="0" applyFont="1" applyFill="1" applyBorder="1" applyAlignment="1">
      <alignment horizontal="right" vertical="center" indent="1"/>
    </xf>
    <xf numFmtId="0" fontId="51" fillId="34" borderId="15" xfId="0" applyFont="1" applyFill="1" applyBorder="1" applyAlignment="1">
      <alignment horizontal="center" vertical="center" wrapText="1"/>
    </xf>
    <xf numFmtId="0" fontId="9" fillId="0" borderId="0" xfId="0" applyFont="1" applyAlignment="1">
      <alignment horizontal="center" wrapText="1" readingOrder="2"/>
    </xf>
    <xf numFmtId="0" fontId="7" fillId="34" borderId="14" xfId="0" applyFont="1" applyFill="1" applyBorder="1" applyAlignment="1">
      <alignment horizontal="center" vertical="center"/>
    </xf>
    <xf numFmtId="0" fontId="7" fillId="34" borderId="12" xfId="0" applyFont="1" applyFill="1" applyBorder="1" applyAlignment="1">
      <alignment horizontal="center" vertical="center"/>
    </xf>
    <xf numFmtId="0" fontId="7" fillId="0" borderId="0" xfId="0" applyFont="1" applyBorder="1" applyAlignment="1">
      <alignment horizontal="right" vertical="center" readingOrder="2"/>
    </xf>
    <xf numFmtId="0" fontId="5" fillId="0" borderId="0" xfId="0" applyFont="1" applyFill="1" applyAlignment="1">
      <alignment horizontal="center" vertical="center"/>
    </xf>
    <xf numFmtId="0" fontId="43" fillId="34" borderId="18"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7" fillId="35" borderId="16" xfId="0" applyFont="1" applyFill="1" applyBorder="1" applyAlignment="1">
      <alignment horizontal="right" vertical="center" indent="1"/>
    </xf>
    <xf numFmtId="0" fontId="7" fillId="34" borderId="17" xfId="0" applyFont="1" applyFill="1" applyBorder="1" applyAlignment="1">
      <alignment horizontal="right" vertical="center" indent="1"/>
    </xf>
    <xf numFmtId="0" fontId="7" fillId="35" borderId="17" xfId="0" applyFont="1" applyFill="1" applyBorder="1" applyAlignment="1">
      <alignment horizontal="right" vertical="center" indent="1"/>
    </xf>
    <xf numFmtId="0" fontId="51" fillId="2" borderId="2" xfId="0" applyFont="1" applyFill="1" applyBorder="1" applyAlignment="1">
      <alignment horizontal="left" vertical="center" wrapText="1"/>
    </xf>
    <xf numFmtId="0" fontId="7" fillId="35" borderId="24" xfId="0" applyFont="1" applyFill="1" applyBorder="1" applyAlignment="1">
      <alignment horizontal="right" vertical="center" indent="1"/>
    </xf>
    <xf numFmtId="0" fontId="7" fillId="35" borderId="23" xfId="0" applyFont="1" applyFill="1" applyBorder="1" applyAlignment="1">
      <alignment horizontal="right" vertical="center" indent="1"/>
    </xf>
    <xf numFmtId="0" fontId="7" fillId="35" borderId="25" xfId="0" applyFont="1" applyFill="1" applyBorder="1" applyAlignment="1">
      <alignment horizontal="right" vertical="center" indent="1"/>
    </xf>
    <xf numFmtId="0" fontId="7" fillId="35" borderId="26" xfId="0" applyFont="1" applyFill="1" applyBorder="1" applyAlignment="1">
      <alignment horizontal="right" vertical="center" indent="1"/>
    </xf>
    <xf numFmtId="0" fontId="7" fillId="34" borderId="22" xfId="0" applyFont="1" applyFill="1" applyBorder="1" applyAlignment="1">
      <alignment horizontal="right" vertical="center" indent="1"/>
    </xf>
    <xf numFmtId="0" fontId="7" fillId="34" borderId="21" xfId="0" applyFont="1" applyFill="1" applyBorder="1" applyAlignment="1">
      <alignment horizontal="right" vertical="center" indent="1"/>
    </xf>
  </cellXfs>
  <cellStyles count="109">
    <cellStyle name="20% - Accent1" xfId="61" builtinId="30" customBuiltin="1"/>
    <cellStyle name="20% - Accent1 2" xfId="1"/>
    <cellStyle name="20% - Accent2" xfId="65" builtinId="34" customBuiltin="1"/>
    <cellStyle name="20% - Accent2 2" xfId="2"/>
    <cellStyle name="20% - Accent3" xfId="69" builtinId="38" customBuiltin="1"/>
    <cellStyle name="20% - Accent3 2" xfId="3"/>
    <cellStyle name="20% - Accent4" xfId="73" builtinId="42" customBuiltin="1"/>
    <cellStyle name="20% - Accent4 2" xfId="4"/>
    <cellStyle name="20% - Accent5" xfId="77" builtinId="46" customBuiltin="1"/>
    <cellStyle name="20% - Accent5 2" xfId="5"/>
    <cellStyle name="20% - Accent6" xfId="81" builtinId="50" customBuiltin="1"/>
    <cellStyle name="20% - Accent6 2" xfId="6"/>
    <cellStyle name="40% - Accent1" xfId="62" builtinId="31" customBuiltin="1"/>
    <cellStyle name="40% - Accent1 2" xfId="7"/>
    <cellStyle name="40% - Accent2" xfId="66" builtinId="35" customBuiltin="1"/>
    <cellStyle name="40% - Accent2 2" xfId="8"/>
    <cellStyle name="40% - Accent3" xfId="70" builtinId="39" customBuiltin="1"/>
    <cellStyle name="40% - Accent3 2" xfId="9"/>
    <cellStyle name="40% - Accent4" xfId="74" builtinId="43" customBuiltin="1"/>
    <cellStyle name="40% - Accent4 2" xfId="10"/>
    <cellStyle name="40% - Accent5" xfId="78" builtinId="47" customBuiltin="1"/>
    <cellStyle name="40% - Accent5 2" xfId="11"/>
    <cellStyle name="40% - Accent6" xfId="82" builtinId="51" customBuiltin="1"/>
    <cellStyle name="40% - Accent6 2" xfId="12"/>
    <cellStyle name="60% - Accent1" xfId="63" builtinId="32" customBuiltin="1"/>
    <cellStyle name="60% - Accent1 2" xfId="13"/>
    <cellStyle name="60% - Accent2" xfId="67" builtinId="36" customBuiltin="1"/>
    <cellStyle name="60% - Accent2 2" xfId="14"/>
    <cellStyle name="60% - Accent3" xfId="71" builtinId="40" customBuiltin="1"/>
    <cellStyle name="60% - Accent3 2" xfId="15"/>
    <cellStyle name="60% - Accent4" xfId="75" builtinId="44" customBuiltin="1"/>
    <cellStyle name="60% - Accent4 2" xfId="16"/>
    <cellStyle name="60% - Accent5" xfId="79" builtinId="48" customBuiltin="1"/>
    <cellStyle name="60% - Accent5 2" xfId="17"/>
    <cellStyle name="60% - Accent6" xfId="83" builtinId="52" customBuiltin="1"/>
    <cellStyle name="60% - Accent6 2" xfId="18"/>
    <cellStyle name="Accent1" xfId="60" builtinId="29" customBuiltin="1"/>
    <cellStyle name="Accent1 2" xfId="19"/>
    <cellStyle name="Accent2" xfId="64" builtinId="33" customBuiltin="1"/>
    <cellStyle name="Accent2 2" xfId="20"/>
    <cellStyle name="Accent3" xfId="68" builtinId="37" customBuiltin="1"/>
    <cellStyle name="Accent3 2" xfId="21"/>
    <cellStyle name="Accent4" xfId="72" builtinId="41" customBuiltin="1"/>
    <cellStyle name="Accent4 2" xfId="22"/>
    <cellStyle name="Accent5" xfId="76" builtinId="45" customBuiltin="1"/>
    <cellStyle name="Accent5 2" xfId="23"/>
    <cellStyle name="Accent6" xfId="80" builtinId="49" customBuiltin="1"/>
    <cellStyle name="Accent6 2" xfId="24"/>
    <cellStyle name="Bad" xfId="50" builtinId="27" customBuiltin="1"/>
    <cellStyle name="Bad 2" xfId="25"/>
    <cellStyle name="Calculation" xfId="54" builtinId="22" customBuiltin="1"/>
    <cellStyle name="Calculation 2" xfId="26"/>
    <cellStyle name="Check Cell" xfId="56" builtinId="23" customBuiltin="1"/>
    <cellStyle name="Check Cell 2" xfId="27"/>
    <cellStyle name="Comma" xfId="28" builtinId="3"/>
    <cellStyle name="Comma 2" xfId="97"/>
    <cellStyle name="Comma 3" xfId="93"/>
    <cellStyle name="Explanatory Text" xfId="58" builtinId="53" customBuiltin="1"/>
    <cellStyle name="Explanatory Text 2" xfId="29"/>
    <cellStyle name="Good" xfId="49" builtinId="26" customBuiltin="1"/>
    <cellStyle name="Good 2" xfId="30"/>
    <cellStyle name="Heading 1" xfId="31" builtinId="16" customBuiltin="1"/>
    <cellStyle name="Heading 1 2" xfId="85"/>
    <cellStyle name="Heading 1 3" xfId="102"/>
    <cellStyle name="Heading 1 4" xfId="94"/>
    <cellStyle name="Heading 2" xfId="32" builtinId="17" customBuiltin="1"/>
    <cellStyle name="Heading 2 2" xfId="86"/>
    <cellStyle name="Heading 2 3" xfId="95"/>
    <cellStyle name="Heading 2 4" xfId="101"/>
    <cellStyle name="Heading 3" xfId="33" builtinId="18" customBuiltin="1"/>
    <cellStyle name="Heading 3 2" xfId="87"/>
    <cellStyle name="Heading 3 3" xfId="96"/>
    <cellStyle name="Heading 3 4" xfId="103"/>
    <cellStyle name="Heading 4" xfId="34" builtinId="19" customBuiltin="1"/>
    <cellStyle name="Heading 4 2" xfId="88"/>
    <cellStyle name="Heading 4 3" xfId="99"/>
    <cellStyle name="Heading 4 4" xfId="91"/>
    <cellStyle name="Hyperlink" xfId="35" builtinId="8"/>
    <cellStyle name="Input" xfId="52" builtinId="20" customBuiltin="1"/>
    <cellStyle name="Input 2" xfId="36"/>
    <cellStyle name="Linked Cell" xfId="55" builtinId="24" customBuiltin="1"/>
    <cellStyle name="Linked Cell 2" xfId="37"/>
    <cellStyle name="Neutral" xfId="51" builtinId="28" customBuiltin="1"/>
    <cellStyle name="Neutral 2" xfId="38"/>
    <cellStyle name="Normal" xfId="0" builtinId="0"/>
    <cellStyle name="Normal 10" xfId="107"/>
    <cellStyle name="Normal 11" xfId="108"/>
    <cellStyle name="Normal 2" xfId="39"/>
    <cellStyle name="Normal 2 2" xfId="40"/>
    <cellStyle name="Normal 2 3" xfId="92"/>
    <cellStyle name="Normal 2 4" xfId="100"/>
    <cellStyle name="Normal 2_نشره التجاره الداخليه 21" xfId="105"/>
    <cellStyle name="Normal 3" xfId="41"/>
    <cellStyle name="Normal 4" xfId="42"/>
    <cellStyle name="Normal 5" xfId="84"/>
    <cellStyle name="Normal 6" xfId="98"/>
    <cellStyle name="Normal 7" xfId="90"/>
    <cellStyle name="Normal 8" xfId="104"/>
    <cellStyle name="Normal 9" xfId="106"/>
    <cellStyle name="Note 2" xfId="43"/>
    <cellStyle name="Note 3" xfId="89"/>
    <cellStyle name="Output" xfId="53" builtinId="21" customBuiltin="1"/>
    <cellStyle name="Output 2" xfId="44"/>
    <cellStyle name="Title" xfId="48" builtinId="15" customBuiltin="1"/>
    <cellStyle name="Title 2" xfId="45"/>
    <cellStyle name="Total" xfId="59" builtinId="25" customBuiltin="1"/>
    <cellStyle name="Total 2" xfId="46"/>
    <cellStyle name="Warning Text" xfId="57" builtinId="11" customBuiltin="1"/>
    <cellStyle name="Warning Text 2" xfId="4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3.wmf"/></Relationships>
</file>

<file path=xl/drawings/_rels/drawing11.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12.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13.xml.rels><?xml version="1.0" encoding="UTF-8" standalone="yes"?>
<Relationships xmlns="http://schemas.openxmlformats.org/package/2006/relationships"><Relationship Id="rId1" Type="http://schemas.openxmlformats.org/officeDocument/2006/relationships/image" Target="../media/image8.png"/></Relationships>
</file>

<file path=xl/drawings/_rels/drawing14.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15.xml.rels><?xml version="1.0" encoding="UTF-8" standalone="yes"?>
<Relationships xmlns="http://schemas.openxmlformats.org/package/2006/relationships"><Relationship Id="rId1" Type="http://schemas.openxmlformats.org/officeDocument/2006/relationships/image" Target="../media/image8.png"/></Relationships>
</file>

<file path=xl/drawings/_rels/drawing16.xml.rels><?xml version="1.0" encoding="UTF-8" standalone="yes"?>
<Relationships xmlns="http://schemas.openxmlformats.org/package/2006/relationships"><Relationship Id="rId1" Type="http://schemas.openxmlformats.org/officeDocument/2006/relationships/image" Target="../media/image8.png"/></Relationships>
</file>

<file path=xl/drawings/_rels/drawing17.xml.rels><?xml version="1.0" encoding="UTF-8" standalone="yes"?>
<Relationships xmlns="http://schemas.openxmlformats.org/package/2006/relationships"><Relationship Id="rId1" Type="http://schemas.openxmlformats.org/officeDocument/2006/relationships/image" Target="../media/image8.png"/></Relationships>
</file>

<file path=xl/drawings/_rels/drawing18.xml.rels><?xml version="1.0" encoding="UTF-8" standalone="yes"?>
<Relationships xmlns="http://schemas.openxmlformats.org/package/2006/relationships"><Relationship Id="rId1" Type="http://schemas.openxmlformats.org/officeDocument/2006/relationships/image" Target="../media/image8.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wmf"/></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wmf"/><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8.png"/></Relationships>
</file>

<file path=xl/drawings/_rels/drawing21.xml.rels><?xml version="1.0" encoding="UTF-8" standalone="yes"?>
<Relationships xmlns="http://schemas.openxmlformats.org/package/2006/relationships"><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1" Type="http://schemas.openxmlformats.org/officeDocument/2006/relationships/image" Target="../media/image8.png"/></Relationships>
</file>

<file path=xl/drawings/_rels/drawing23.xml.rels><?xml version="1.0" encoding="UTF-8" standalone="yes"?>
<Relationships xmlns="http://schemas.openxmlformats.org/package/2006/relationships"><Relationship Id="rId1" Type="http://schemas.openxmlformats.org/officeDocument/2006/relationships/image" Target="../media/image8.png"/></Relationships>
</file>

<file path=xl/drawings/_rels/drawing24.xml.rels><?xml version="1.0" encoding="UTF-8" standalone="yes"?>
<Relationships xmlns="http://schemas.openxmlformats.org/package/2006/relationships"><Relationship Id="rId1" Type="http://schemas.openxmlformats.org/officeDocument/2006/relationships/image" Target="../media/image8.png"/></Relationships>
</file>

<file path=xl/drawings/_rels/drawing25.xml.rels><?xml version="1.0" encoding="UTF-8" standalone="yes"?>
<Relationships xmlns="http://schemas.openxmlformats.org/package/2006/relationships"><Relationship Id="rId1" Type="http://schemas.openxmlformats.org/officeDocument/2006/relationships/image" Target="../media/image8.png"/></Relationships>
</file>

<file path=xl/drawings/_rels/drawing26.xml.rels><?xml version="1.0" encoding="UTF-8" standalone="yes"?>
<Relationships xmlns="http://schemas.openxmlformats.org/package/2006/relationships"><Relationship Id="rId1" Type="http://schemas.openxmlformats.org/officeDocument/2006/relationships/image" Target="../media/image8.png"/></Relationships>
</file>

<file path=xl/drawings/_rels/drawing27.xml.rels><?xml version="1.0" encoding="UTF-8" standalone="yes"?>
<Relationships xmlns="http://schemas.openxmlformats.org/package/2006/relationships"><Relationship Id="rId1" Type="http://schemas.openxmlformats.org/officeDocument/2006/relationships/image" Target="../media/image8.png"/></Relationships>
</file>

<file path=xl/drawings/_rels/drawing28.xml.rels><?xml version="1.0" encoding="UTF-8" standalone="yes"?>
<Relationships xmlns="http://schemas.openxmlformats.org/package/2006/relationships"><Relationship Id="rId1" Type="http://schemas.openxmlformats.org/officeDocument/2006/relationships/image" Target="../media/image8.png"/></Relationships>
</file>

<file path=xl/drawings/_rels/drawing29.xml.rels><?xml version="1.0" encoding="UTF-8" standalone="yes"?>
<Relationships xmlns="http://schemas.openxmlformats.org/package/2006/relationships"><Relationship Id="rId1" Type="http://schemas.openxmlformats.org/officeDocument/2006/relationships/image" Target="../media/image3.wmf"/></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s>
</file>

<file path=xl/drawings/_rels/drawing30.xml.rels><?xml version="1.0" encoding="UTF-8" standalone="yes"?>
<Relationships xmlns="http://schemas.openxmlformats.org/package/2006/relationships"><Relationship Id="rId1" Type="http://schemas.openxmlformats.org/officeDocument/2006/relationships/image" Target="../media/image8.png"/></Relationships>
</file>

<file path=xl/drawings/_rels/drawing31.xml.rels><?xml version="1.0" encoding="UTF-8" standalone="yes"?>
<Relationships xmlns="http://schemas.openxmlformats.org/package/2006/relationships"><Relationship Id="rId1" Type="http://schemas.openxmlformats.org/officeDocument/2006/relationships/image" Target="../media/image8.png"/></Relationships>
</file>

<file path=xl/drawings/_rels/drawing32.xml.rels><?xml version="1.0" encoding="UTF-8" standalone="yes"?>
<Relationships xmlns="http://schemas.openxmlformats.org/package/2006/relationships"><Relationship Id="rId1" Type="http://schemas.openxmlformats.org/officeDocument/2006/relationships/image" Target="../media/image8.png"/></Relationships>
</file>

<file path=xl/drawings/_rels/drawing33.xml.rels><?xml version="1.0" encoding="UTF-8" standalone="yes"?>
<Relationships xmlns="http://schemas.openxmlformats.org/package/2006/relationships"><Relationship Id="rId1" Type="http://schemas.openxmlformats.org/officeDocument/2006/relationships/image" Target="../media/image8.png"/></Relationships>
</file>

<file path=xl/drawings/_rels/drawing34.xml.rels><?xml version="1.0" encoding="UTF-8" standalone="yes"?>
<Relationships xmlns="http://schemas.openxmlformats.org/package/2006/relationships"><Relationship Id="rId1" Type="http://schemas.openxmlformats.org/officeDocument/2006/relationships/image" Target="../media/image8.png"/></Relationships>
</file>

<file path=xl/drawings/_rels/drawing35.xml.rels><?xml version="1.0" encoding="UTF-8" standalone="yes"?>
<Relationships xmlns="http://schemas.openxmlformats.org/package/2006/relationships"><Relationship Id="rId1" Type="http://schemas.openxmlformats.org/officeDocument/2006/relationships/image" Target="../media/image8.png"/></Relationships>
</file>

<file path=xl/drawings/_rels/drawing36.xml.rels><?xml version="1.0" encoding="UTF-8" standalone="yes"?>
<Relationships xmlns="http://schemas.openxmlformats.org/package/2006/relationships"><Relationship Id="rId1" Type="http://schemas.openxmlformats.org/officeDocument/2006/relationships/image" Target="../media/image8.png"/></Relationships>
</file>

<file path=xl/drawings/_rels/drawing37.xml.rels><?xml version="1.0" encoding="UTF-8" standalone="yes"?>
<Relationships xmlns="http://schemas.openxmlformats.org/package/2006/relationships"><Relationship Id="rId1" Type="http://schemas.openxmlformats.org/officeDocument/2006/relationships/image" Target="../media/image8.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drawing5.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3.wmf"/></Relationships>
</file>

<file path=xl/drawings/_rels/drawing9.x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w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764722</xdr:colOff>
      <xdr:row>42</xdr:row>
      <xdr:rowOff>163286</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25190728" y="0"/>
          <a:ext cx="10727872" cy="776423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85725</xdr:colOff>
      <xdr:row>1</xdr:row>
      <xdr:rowOff>57150</xdr:rowOff>
    </xdr:from>
    <xdr:to>
      <xdr:col>0</xdr:col>
      <xdr:colOff>5476875</xdr:colOff>
      <xdr:row>2</xdr:row>
      <xdr:rowOff>1457325</xdr:rowOff>
    </xdr:to>
    <xdr:pic>
      <xdr:nvPicPr>
        <xdr:cNvPr id="120453"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955200" y="57150"/>
          <a:ext cx="539115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16128</xdr:col>
      <xdr:colOff>400050</xdr:colOff>
      <xdr:row>0</xdr:row>
      <xdr:rowOff>0</xdr:rowOff>
    </xdr:from>
    <xdr:to>
      <xdr:col>16129</xdr:col>
      <xdr:colOff>609600</xdr:colOff>
      <xdr:row>1</xdr:row>
      <xdr:rowOff>219075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6698275" y="0"/>
          <a:ext cx="904875" cy="904875"/>
        </a:xfrm>
        <a:prstGeom prst="rect">
          <a:avLst/>
        </a:prstGeom>
      </xdr:spPr>
    </xdr:pic>
    <xdr:clientData/>
  </xdr:twoCellAnchor>
  <xdr:twoCellAnchor editAs="oneCell">
    <xdr:from>
      <xdr:col>0</xdr:col>
      <xdr:colOff>0</xdr:colOff>
      <xdr:row>0</xdr:row>
      <xdr:rowOff>0</xdr:rowOff>
    </xdr:from>
    <xdr:to>
      <xdr:col>1</xdr:col>
      <xdr:colOff>348419</xdr:colOff>
      <xdr:row>0</xdr:row>
      <xdr:rowOff>642784</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91856381" y="0"/>
          <a:ext cx="1024694" cy="64278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16126</xdr:col>
      <xdr:colOff>438150</xdr:colOff>
      <xdr:row>0</xdr:row>
      <xdr:rowOff>0</xdr:rowOff>
    </xdr:from>
    <xdr:to>
      <xdr:col>16127</xdr:col>
      <xdr:colOff>638174</xdr:colOff>
      <xdr:row>0</xdr:row>
      <xdr:rowOff>666750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8060351" y="0"/>
          <a:ext cx="895349" cy="666750"/>
        </a:xfrm>
        <a:prstGeom prst="rect">
          <a:avLst/>
        </a:prstGeom>
      </xdr:spPr>
    </xdr:pic>
    <xdr:clientData/>
  </xdr:twoCellAnchor>
  <xdr:twoCellAnchor editAs="oneCell">
    <xdr:from>
      <xdr:col>0</xdr:col>
      <xdr:colOff>0</xdr:colOff>
      <xdr:row>0</xdr:row>
      <xdr:rowOff>0</xdr:rowOff>
    </xdr:from>
    <xdr:to>
      <xdr:col>1</xdr:col>
      <xdr:colOff>357944</xdr:colOff>
      <xdr:row>0</xdr:row>
      <xdr:rowOff>642784</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93208931" y="0"/>
          <a:ext cx="1024694" cy="64278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357944</xdr:colOff>
      <xdr:row>0</xdr:row>
      <xdr:rowOff>642784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93970931" y="0"/>
          <a:ext cx="1024694" cy="64278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16128</xdr:col>
      <xdr:colOff>438150</xdr:colOff>
      <xdr:row>0</xdr:row>
      <xdr:rowOff>0</xdr:rowOff>
    </xdr:from>
    <xdr:to>
      <xdr:col>16130</xdr:col>
      <xdr:colOff>47625</xdr:colOff>
      <xdr:row>1</xdr:row>
      <xdr:rowOff>171450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6564925" y="0"/>
          <a:ext cx="1000125" cy="857250"/>
        </a:xfrm>
        <a:prstGeom prst="rect">
          <a:avLst/>
        </a:prstGeom>
      </xdr:spPr>
    </xdr:pic>
    <xdr:clientData/>
  </xdr:twoCellAnchor>
  <xdr:twoCellAnchor editAs="oneCell">
    <xdr:from>
      <xdr:col>0</xdr:col>
      <xdr:colOff>0</xdr:colOff>
      <xdr:row>0</xdr:row>
      <xdr:rowOff>0</xdr:rowOff>
    </xdr:from>
    <xdr:to>
      <xdr:col>1</xdr:col>
      <xdr:colOff>357944</xdr:colOff>
      <xdr:row>0</xdr:row>
      <xdr:rowOff>642784</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91942106" y="0"/>
          <a:ext cx="1024694" cy="64278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357944</xdr:colOff>
      <xdr:row>0</xdr:row>
      <xdr:rowOff>642784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91970681" y="0"/>
          <a:ext cx="1024694" cy="64278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1024694</xdr:colOff>
      <xdr:row>0</xdr:row>
      <xdr:rowOff>642784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97447556" y="0"/>
          <a:ext cx="1024694" cy="64278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281744</xdr:colOff>
      <xdr:row>0</xdr:row>
      <xdr:rowOff>642784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91761131" y="0"/>
          <a:ext cx="1024694" cy="64278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357944</xdr:colOff>
      <xdr:row>0</xdr:row>
      <xdr:rowOff>642784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92827931" y="0"/>
          <a:ext cx="1024694" cy="642784"/>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85725</xdr:colOff>
      <xdr:row>0</xdr:row>
      <xdr:rowOff>19050</xdr:rowOff>
    </xdr:from>
    <xdr:to>
      <xdr:col>0</xdr:col>
      <xdr:colOff>5476875</xdr:colOff>
      <xdr:row>1</xdr:row>
      <xdr:rowOff>1476375</xdr:rowOff>
    </xdr:to>
    <xdr:pic>
      <xdr:nvPicPr>
        <xdr:cNvPr id="129669"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955200" y="19050"/>
          <a:ext cx="5391150" cy="296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695325</xdr:colOff>
      <xdr:row>1</xdr:row>
      <xdr:rowOff>66675</xdr:rowOff>
    </xdr:from>
    <xdr:to>
      <xdr:col>3</xdr:col>
      <xdr:colOff>695325</xdr:colOff>
      <xdr:row>1</xdr:row>
      <xdr:rowOff>190500</xdr:rowOff>
    </xdr:to>
    <xdr:pic>
      <xdr:nvPicPr>
        <xdr:cNvPr id="185399"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860200" y="14859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16120</xdr:col>
      <xdr:colOff>666750</xdr:colOff>
      <xdr:row>4</xdr:row>
      <xdr:rowOff>28575</xdr:rowOff>
    </xdr:from>
    <xdr:to>
      <xdr:col>16128</xdr:col>
      <xdr:colOff>457200</xdr:colOff>
      <xdr:row>4</xdr:row>
      <xdr:rowOff>2371725</xdr:rowOff>
    </xdr:to>
    <xdr:grpSp>
      <xdr:nvGrpSpPr>
        <xdr:cNvPr id="1027" name="Group 3"/>
        <xdr:cNvGrpSpPr>
          <a:grpSpLocks noChangeAspect="1"/>
        </xdr:cNvGrpSpPr>
      </xdr:nvGrpSpPr>
      <xdr:grpSpPr bwMode="auto">
        <a:xfrm>
          <a:off x="177546000" y="3324225"/>
          <a:ext cx="5353050" cy="2343150"/>
          <a:chOff x="18640" y="349"/>
          <a:chExt cx="562" cy="246"/>
        </a:xfrm>
      </xdr:grpSpPr>
      <xdr:sp macro="" textlink="">
        <xdr:nvSpPr>
          <xdr:cNvPr id="1026" name="AutoShape 2"/>
          <xdr:cNvSpPr>
            <a:spLocks noChangeAspect="1" noChangeArrowheads="1" noTextEdit="1"/>
          </xdr:cNvSpPr>
        </xdr:nvSpPr>
        <xdr:spPr bwMode="auto">
          <a:xfrm>
            <a:off x="18640" y="349"/>
            <a:ext cx="562" cy="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28" name="Freeform 4"/>
          <xdr:cNvSpPr>
            <a:spLocks/>
          </xdr:cNvSpPr>
        </xdr:nvSpPr>
        <xdr:spPr bwMode="auto">
          <a:xfrm>
            <a:off x="19159" y="349"/>
            <a:ext cx="43" cy="28"/>
          </a:xfrm>
          <a:custGeom>
            <a:avLst/>
            <a:gdLst>
              <a:gd name="T0" fmla="*/ 219 w 299"/>
              <a:gd name="T1" fmla="*/ 306 h 310"/>
              <a:gd name="T2" fmla="*/ 175 w 299"/>
              <a:gd name="T3" fmla="*/ 307 h 310"/>
              <a:gd name="T4" fmla="*/ 134 w 299"/>
              <a:gd name="T5" fmla="*/ 278 h 310"/>
              <a:gd name="T6" fmla="*/ 119 w 299"/>
              <a:gd name="T7" fmla="*/ 248 h 310"/>
              <a:gd name="T8" fmla="*/ 122 w 299"/>
              <a:gd name="T9" fmla="*/ 197 h 310"/>
              <a:gd name="T10" fmla="*/ 161 w 299"/>
              <a:gd name="T11" fmla="*/ 150 h 310"/>
              <a:gd name="T12" fmla="*/ 206 w 299"/>
              <a:gd name="T13" fmla="*/ 128 h 310"/>
              <a:gd name="T14" fmla="*/ 230 w 299"/>
              <a:gd name="T15" fmla="*/ 100 h 310"/>
              <a:gd name="T16" fmla="*/ 232 w 299"/>
              <a:gd name="T17" fmla="*/ 69 h 310"/>
              <a:gd name="T18" fmla="*/ 251 w 299"/>
              <a:gd name="T19" fmla="*/ 91 h 310"/>
              <a:gd name="T20" fmla="*/ 249 w 299"/>
              <a:gd name="T21" fmla="*/ 122 h 310"/>
              <a:gd name="T22" fmla="*/ 242 w 299"/>
              <a:gd name="T23" fmla="*/ 141 h 310"/>
              <a:gd name="T24" fmla="*/ 247 w 299"/>
              <a:gd name="T25" fmla="*/ 161 h 310"/>
              <a:gd name="T26" fmla="*/ 234 w 299"/>
              <a:gd name="T27" fmla="*/ 175 h 310"/>
              <a:gd name="T28" fmla="*/ 234 w 299"/>
              <a:gd name="T29" fmla="*/ 190 h 310"/>
              <a:gd name="T30" fmla="*/ 228 w 299"/>
              <a:gd name="T31" fmla="*/ 209 h 310"/>
              <a:gd name="T32" fmla="*/ 207 w 299"/>
              <a:gd name="T33" fmla="*/ 219 h 310"/>
              <a:gd name="T34" fmla="*/ 201 w 299"/>
              <a:gd name="T35" fmla="*/ 197 h 310"/>
              <a:gd name="T36" fmla="*/ 183 w 299"/>
              <a:gd name="T37" fmla="*/ 191 h 310"/>
              <a:gd name="T38" fmla="*/ 153 w 299"/>
              <a:gd name="T39" fmla="*/ 208 h 310"/>
              <a:gd name="T40" fmla="*/ 148 w 299"/>
              <a:gd name="T41" fmla="*/ 233 h 310"/>
              <a:gd name="T42" fmla="*/ 159 w 299"/>
              <a:gd name="T43" fmla="*/ 262 h 310"/>
              <a:gd name="T44" fmla="*/ 181 w 299"/>
              <a:gd name="T45" fmla="*/ 278 h 310"/>
              <a:gd name="T46" fmla="*/ 211 w 299"/>
              <a:gd name="T47" fmla="*/ 277 h 310"/>
              <a:gd name="T48" fmla="*/ 248 w 299"/>
              <a:gd name="T49" fmla="*/ 250 h 310"/>
              <a:gd name="T50" fmla="*/ 256 w 299"/>
              <a:gd name="T51" fmla="*/ 236 h 310"/>
              <a:gd name="T52" fmla="*/ 265 w 299"/>
              <a:gd name="T53" fmla="*/ 199 h 310"/>
              <a:gd name="T54" fmla="*/ 269 w 299"/>
              <a:gd name="T55" fmla="*/ 30 h 310"/>
              <a:gd name="T56" fmla="*/ 137 w 299"/>
              <a:gd name="T57" fmla="*/ 34 h 310"/>
              <a:gd name="T58" fmla="*/ 80 w 299"/>
              <a:gd name="T59" fmla="*/ 41 h 310"/>
              <a:gd name="T60" fmla="*/ 60 w 299"/>
              <a:gd name="T61" fmla="*/ 52 h 310"/>
              <a:gd name="T62" fmla="*/ 36 w 299"/>
              <a:gd name="T63" fmla="*/ 79 h 310"/>
              <a:gd name="T64" fmla="*/ 29 w 299"/>
              <a:gd name="T65" fmla="*/ 111 h 310"/>
              <a:gd name="T66" fmla="*/ 39 w 299"/>
              <a:gd name="T67" fmla="*/ 137 h 310"/>
              <a:gd name="T68" fmla="*/ 73 w 299"/>
              <a:gd name="T69" fmla="*/ 156 h 310"/>
              <a:gd name="T70" fmla="*/ 98 w 299"/>
              <a:gd name="T71" fmla="*/ 152 h 310"/>
              <a:gd name="T72" fmla="*/ 112 w 299"/>
              <a:gd name="T73" fmla="*/ 135 h 310"/>
              <a:gd name="T74" fmla="*/ 112 w 299"/>
              <a:gd name="T75" fmla="*/ 107 h 310"/>
              <a:gd name="T76" fmla="*/ 96 w 299"/>
              <a:gd name="T77" fmla="*/ 95 h 310"/>
              <a:gd name="T78" fmla="*/ 91 w 299"/>
              <a:gd name="T79" fmla="*/ 80 h 310"/>
              <a:gd name="T80" fmla="*/ 109 w 299"/>
              <a:gd name="T81" fmla="*/ 67 h 310"/>
              <a:gd name="T82" fmla="*/ 129 w 299"/>
              <a:gd name="T83" fmla="*/ 74 h 310"/>
              <a:gd name="T84" fmla="*/ 139 w 299"/>
              <a:gd name="T85" fmla="*/ 56 h 310"/>
              <a:gd name="T86" fmla="*/ 157 w 299"/>
              <a:gd name="T87" fmla="*/ 56 h 310"/>
              <a:gd name="T88" fmla="*/ 172 w 299"/>
              <a:gd name="T89" fmla="*/ 58 h 310"/>
              <a:gd name="T90" fmla="*/ 201 w 299"/>
              <a:gd name="T91" fmla="*/ 48 h 310"/>
              <a:gd name="T92" fmla="*/ 228 w 299"/>
              <a:gd name="T93" fmla="*/ 60 h 310"/>
              <a:gd name="T94" fmla="*/ 211 w 299"/>
              <a:gd name="T95" fmla="*/ 68 h 310"/>
              <a:gd name="T96" fmla="*/ 182 w 299"/>
              <a:gd name="T97" fmla="*/ 86 h 310"/>
              <a:gd name="T98" fmla="*/ 163 w 299"/>
              <a:gd name="T99" fmla="*/ 122 h 310"/>
              <a:gd name="T100" fmla="*/ 127 w 299"/>
              <a:gd name="T101" fmla="*/ 174 h 310"/>
              <a:gd name="T102" fmla="*/ 70 w 299"/>
              <a:gd name="T103" fmla="*/ 190 h 310"/>
              <a:gd name="T104" fmla="*/ 40 w 299"/>
              <a:gd name="T105" fmla="*/ 179 h 310"/>
              <a:gd name="T106" fmla="*/ 9 w 299"/>
              <a:gd name="T107" fmla="*/ 143 h 310"/>
              <a:gd name="T108" fmla="*/ 0 w 299"/>
              <a:gd name="T109" fmla="*/ 98 h 310"/>
              <a:gd name="T110" fmla="*/ 15 w 299"/>
              <a:gd name="T111" fmla="*/ 55 h 310"/>
              <a:gd name="T112" fmla="*/ 39 w 299"/>
              <a:gd name="T113" fmla="*/ 26 h 310"/>
              <a:gd name="T114" fmla="*/ 76 w 299"/>
              <a:gd name="T115" fmla="*/ 9 h 310"/>
              <a:gd name="T116" fmla="*/ 169 w 299"/>
              <a:gd name="T117" fmla="*/ 1 h 310"/>
              <a:gd name="T118" fmla="*/ 298 w 299"/>
              <a:gd name="T119" fmla="*/ 134 h 310"/>
              <a:gd name="T120" fmla="*/ 295 w 299"/>
              <a:gd name="T121" fmla="*/ 213 h 310"/>
              <a:gd name="T122" fmla="*/ 281 w 299"/>
              <a:gd name="T123" fmla="*/ 258 h 310"/>
              <a:gd name="T124" fmla="*/ 259 w 299"/>
              <a:gd name="T125" fmla="*/ 283 h 3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299" h="310">
                <a:moveTo>
                  <a:pt x="246" y="293"/>
                </a:moveTo>
                <a:lnTo>
                  <a:pt x="232" y="301"/>
                </a:lnTo>
                <a:lnTo>
                  <a:pt x="219" y="306"/>
                </a:lnTo>
                <a:lnTo>
                  <a:pt x="204" y="309"/>
                </a:lnTo>
                <a:lnTo>
                  <a:pt x="189" y="310"/>
                </a:lnTo>
                <a:lnTo>
                  <a:pt x="175" y="307"/>
                </a:lnTo>
                <a:lnTo>
                  <a:pt x="161" y="301"/>
                </a:lnTo>
                <a:lnTo>
                  <a:pt x="148" y="291"/>
                </a:lnTo>
                <a:lnTo>
                  <a:pt x="134" y="278"/>
                </a:lnTo>
                <a:lnTo>
                  <a:pt x="127" y="268"/>
                </a:lnTo>
                <a:lnTo>
                  <a:pt x="122" y="259"/>
                </a:lnTo>
                <a:lnTo>
                  <a:pt x="119" y="248"/>
                </a:lnTo>
                <a:lnTo>
                  <a:pt x="116" y="238"/>
                </a:lnTo>
                <a:lnTo>
                  <a:pt x="116" y="218"/>
                </a:lnTo>
                <a:lnTo>
                  <a:pt x="122" y="197"/>
                </a:lnTo>
                <a:lnTo>
                  <a:pt x="132" y="179"/>
                </a:lnTo>
                <a:lnTo>
                  <a:pt x="146" y="163"/>
                </a:lnTo>
                <a:lnTo>
                  <a:pt x="161" y="150"/>
                </a:lnTo>
                <a:lnTo>
                  <a:pt x="180" y="141"/>
                </a:lnTo>
                <a:lnTo>
                  <a:pt x="194" y="136"/>
                </a:lnTo>
                <a:lnTo>
                  <a:pt x="206" y="128"/>
                </a:lnTo>
                <a:lnTo>
                  <a:pt x="216" y="120"/>
                </a:lnTo>
                <a:lnTo>
                  <a:pt x="224" y="111"/>
                </a:lnTo>
                <a:lnTo>
                  <a:pt x="230" y="100"/>
                </a:lnTo>
                <a:lnTo>
                  <a:pt x="233" y="91"/>
                </a:lnTo>
                <a:lnTo>
                  <a:pt x="234" y="80"/>
                </a:lnTo>
                <a:lnTo>
                  <a:pt x="232" y="69"/>
                </a:lnTo>
                <a:lnTo>
                  <a:pt x="241" y="74"/>
                </a:lnTo>
                <a:lnTo>
                  <a:pt x="247" y="82"/>
                </a:lnTo>
                <a:lnTo>
                  <a:pt x="251" y="91"/>
                </a:lnTo>
                <a:lnTo>
                  <a:pt x="253" y="101"/>
                </a:lnTo>
                <a:lnTo>
                  <a:pt x="252" y="112"/>
                </a:lnTo>
                <a:lnTo>
                  <a:pt x="249" y="122"/>
                </a:lnTo>
                <a:lnTo>
                  <a:pt x="244" y="130"/>
                </a:lnTo>
                <a:lnTo>
                  <a:pt x="235" y="137"/>
                </a:lnTo>
                <a:lnTo>
                  <a:pt x="242" y="141"/>
                </a:lnTo>
                <a:lnTo>
                  <a:pt x="246" y="147"/>
                </a:lnTo>
                <a:lnTo>
                  <a:pt x="247" y="153"/>
                </a:lnTo>
                <a:lnTo>
                  <a:pt x="247" y="161"/>
                </a:lnTo>
                <a:lnTo>
                  <a:pt x="245" y="166"/>
                </a:lnTo>
                <a:lnTo>
                  <a:pt x="241" y="171"/>
                </a:lnTo>
                <a:lnTo>
                  <a:pt x="234" y="175"/>
                </a:lnTo>
                <a:lnTo>
                  <a:pt x="227" y="177"/>
                </a:lnTo>
                <a:lnTo>
                  <a:pt x="232" y="183"/>
                </a:lnTo>
                <a:lnTo>
                  <a:pt x="234" y="190"/>
                </a:lnTo>
                <a:lnTo>
                  <a:pt x="234" y="196"/>
                </a:lnTo>
                <a:lnTo>
                  <a:pt x="232" y="204"/>
                </a:lnTo>
                <a:lnTo>
                  <a:pt x="228" y="209"/>
                </a:lnTo>
                <a:lnTo>
                  <a:pt x="223" y="214"/>
                </a:lnTo>
                <a:lnTo>
                  <a:pt x="216" y="218"/>
                </a:lnTo>
                <a:lnTo>
                  <a:pt x="207" y="219"/>
                </a:lnTo>
                <a:lnTo>
                  <a:pt x="207" y="210"/>
                </a:lnTo>
                <a:lnTo>
                  <a:pt x="204" y="203"/>
                </a:lnTo>
                <a:lnTo>
                  <a:pt x="201" y="197"/>
                </a:lnTo>
                <a:lnTo>
                  <a:pt x="196" y="193"/>
                </a:lnTo>
                <a:lnTo>
                  <a:pt x="189" y="191"/>
                </a:lnTo>
                <a:lnTo>
                  <a:pt x="183" y="191"/>
                </a:lnTo>
                <a:lnTo>
                  <a:pt x="170" y="194"/>
                </a:lnTo>
                <a:lnTo>
                  <a:pt x="157" y="203"/>
                </a:lnTo>
                <a:lnTo>
                  <a:pt x="153" y="208"/>
                </a:lnTo>
                <a:lnTo>
                  <a:pt x="149" y="216"/>
                </a:lnTo>
                <a:lnTo>
                  <a:pt x="148" y="224"/>
                </a:lnTo>
                <a:lnTo>
                  <a:pt x="148" y="233"/>
                </a:lnTo>
                <a:lnTo>
                  <a:pt x="150" y="244"/>
                </a:lnTo>
                <a:lnTo>
                  <a:pt x="155" y="254"/>
                </a:lnTo>
                <a:lnTo>
                  <a:pt x="159" y="262"/>
                </a:lnTo>
                <a:lnTo>
                  <a:pt x="166" y="268"/>
                </a:lnTo>
                <a:lnTo>
                  <a:pt x="173" y="274"/>
                </a:lnTo>
                <a:lnTo>
                  <a:pt x="181" y="278"/>
                </a:lnTo>
                <a:lnTo>
                  <a:pt x="191" y="280"/>
                </a:lnTo>
                <a:lnTo>
                  <a:pt x="201" y="279"/>
                </a:lnTo>
                <a:lnTo>
                  <a:pt x="211" y="277"/>
                </a:lnTo>
                <a:lnTo>
                  <a:pt x="223" y="272"/>
                </a:lnTo>
                <a:lnTo>
                  <a:pt x="235" y="263"/>
                </a:lnTo>
                <a:lnTo>
                  <a:pt x="248" y="250"/>
                </a:lnTo>
                <a:lnTo>
                  <a:pt x="250" y="247"/>
                </a:lnTo>
                <a:lnTo>
                  <a:pt x="252" y="244"/>
                </a:lnTo>
                <a:lnTo>
                  <a:pt x="256" y="236"/>
                </a:lnTo>
                <a:lnTo>
                  <a:pt x="259" y="226"/>
                </a:lnTo>
                <a:lnTo>
                  <a:pt x="262" y="214"/>
                </a:lnTo>
                <a:lnTo>
                  <a:pt x="265" y="199"/>
                </a:lnTo>
                <a:lnTo>
                  <a:pt x="267" y="167"/>
                </a:lnTo>
                <a:lnTo>
                  <a:pt x="267" y="131"/>
                </a:lnTo>
                <a:lnTo>
                  <a:pt x="269" y="30"/>
                </a:lnTo>
                <a:lnTo>
                  <a:pt x="170" y="33"/>
                </a:lnTo>
                <a:lnTo>
                  <a:pt x="171" y="33"/>
                </a:lnTo>
                <a:lnTo>
                  <a:pt x="137" y="34"/>
                </a:lnTo>
                <a:lnTo>
                  <a:pt x="106" y="37"/>
                </a:lnTo>
                <a:lnTo>
                  <a:pt x="92" y="38"/>
                </a:lnTo>
                <a:lnTo>
                  <a:pt x="80" y="41"/>
                </a:lnTo>
                <a:lnTo>
                  <a:pt x="71" y="44"/>
                </a:lnTo>
                <a:lnTo>
                  <a:pt x="63" y="48"/>
                </a:lnTo>
                <a:lnTo>
                  <a:pt x="60" y="52"/>
                </a:lnTo>
                <a:lnTo>
                  <a:pt x="57" y="54"/>
                </a:lnTo>
                <a:lnTo>
                  <a:pt x="45" y="67"/>
                </a:lnTo>
                <a:lnTo>
                  <a:pt x="36" y="79"/>
                </a:lnTo>
                <a:lnTo>
                  <a:pt x="31" y="91"/>
                </a:lnTo>
                <a:lnTo>
                  <a:pt x="29" y="101"/>
                </a:lnTo>
                <a:lnTo>
                  <a:pt x="29" y="111"/>
                </a:lnTo>
                <a:lnTo>
                  <a:pt x="30" y="121"/>
                </a:lnTo>
                <a:lnTo>
                  <a:pt x="34" y="129"/>
                </a:lnTo>
                <a:lnTo>
                  <a:pt x="39" y="137"/>
                </a:lnTo>
                <a:lnTo>
                  <a:pt x="52" y="149"/>
                </a:lnTo>
                <a:lnTo>
                  <a:pt x="63" y="154"/>
                </a:lnTo>
                <a:lnTo>
                  <a:pt x="73" y="156"/>
                </a:lnTo>
                <a:lnTo>
                  <a:pt x="82" y="157"/>
                </a:lnTo>
                <a:lnTo>
                  <a:pt x="90" y="155"/>
                </a:lnTo>
                <a:lnTo>
                  <a:pt x="98" y="152"/>
                </a:lnTo>
                <a:lnTo>
                  <a:pt x="104" y="147"/>
                </a:lnTo>
                <a:lnTo>
                  <a:pt x="108" y="141"/>
                </a:lnTo>
                <a:lnTo>
                  <a:pt x="112" y="135"/>
                </a:lnTo>
                <a:lnTo>
                  <a:pt x="114" y="120"/>
                </a:lnTo>
                <a:lnTo>
                  <a:pt x="114" y="113"/>
                </a:lnTo>
                <a:lnTo>
                  <a:pt x="112" y="107"/>
                </a:lnTo>
                <a:lnTo>
                  <a:pt x="108" y="101"/>
                </a:lnTo>
                <a:lnTo>
                  <a:pt x="103" y="98"/>
                </a:lnTo>
                <a:lnTo>
                  <a:pt x="96" y="95"/>
                </a:lnTo>
                <a:lnTo>
                  <a:pt x="87" y="95"/>
                </a:lnTo>
                <a:lnTo>
                  <a:pt x="88" y="86"/>
                </a:lnTo>
                <a:lnTo>
                  <a:pt x="91" y="80"/>
                </a:lnTo>
                <a:lnTo>
                  <a:pt x="97" y="73"/>
                </a:lnTo>
                <a:lnTo>
                  <a:pt x="103" y="69"/>
                </a:lnTo>
                <a:lnTo>
                  <a:pt x="109" y="67"/>
                </a:lnTo>
                <a:lnTo>
                  <a:pt x="116" y="67"/>
                </a:lnTo>
                <a:lnTo>
                  <a:pt x="123" y="69"/>
                </a:lnTo>
                <a:lnTo>
                  <a:pt x="129" y="74"/>
                </a:lnTo>
                <a:lnTo>
                  <a:pt x="131" y="67"/>
                </a:lnTo>
                <a:lnTo>
                  <a:pt x="134" y="60"/>
                </a:lnTo>
                <a:lnTo>
                  <a:pt x="139" y="56"/>
                </a:lnTo>
                <a:lnTo>
                  <a:pt x="145" y="54"/>
                </a:lnTo>
                <a:lnTo>
                  <a:pt x="151" y="54"/>
                </a:lnTo>
                <a:lnTo>
                  <a:pt x="157" y="56"/>
                </a:lnTo>
                <a:lnTo>
                  <a:pt x="162" y="59"/>
                </a:lnTo>
                <a:lnTo>
                  <a:pt x="166" y="66"/>
                </a:lnTo>
                <a:lnTo>
                  <a:pt x="172" y="58"/>
                </a:lnTo>
                <a:lnTo>
                  <a:pt x="180" y="52"/>
                </a:lnTo>
                <a:lnTo>
                  <a:pt x="191" y="50"/>
                </a:lnTo>
                <a:lnTo>
                  <a:pt x="201" y="48"/>
                </a:lnTo>
                <a:lnTo>
                  <a:pt x="211" y="50"/>
                </a:lnTo>
                <a:lnTo>
                  <a:pt x="221" y="54"/>
                </a:lnTo>
                <a:lnTo>
                  <a:pt x="228" y="60"/>
                </a:lnTo>
                <a:lnTo>
                  <a:pt x="232" y="69"/>
                </a:lnTo>
                <a:lnTo>
                  <a:pt x="222" y="67"/>
                </a:lnTo>
                <a:lnTo>
                  <a:pt x="211" y="68"/>
                </a:lnTo>
                <a:lnTo>
                  <a:pt x="201" y="71"/>
                </a:lnTo>
                <a:lnTo>
                  <a:pt x="192" y="78"/>
                </a:lnTo>
                <a:lnTo>
                  <a:pt x="182" y="86"/>
                </a:lnTo>
                <a:lnTo>
                  <a:pt x="175" y="96"/>
                </a:lnTo>
                <a:lnTo>
                  <a:pt x="169" y="108"/>
                </a:lnTo>
                <a:lnTo>
                  <a:pt x="163" y="122"/>
                </a:lnTo>
                <a:lnTo>
                  <a:pt x="155" y="141"/>
                </a:lnTo>
                <a:lnTo>
                  <a:pt x="143" y="158"/>
                </a:lnTo>
                <a:lnTo>
                  <a:pt x="127" y="174"/>
                </a:lnTo>
                <a:lnTo>
                  <a:pt x="109" y="184"/>
                </a:lnTo>
                <a:lnTo>
                  <a:pt x="89" y="190"/>
                </a:lnTo>
                <a:lnTo>
                  <a:pt x="70" y="190"/>
                </a:lnTo>
                <a:lnTo>
                  <a:pt x="59" y="188"/>
                </a:lnTo>
                <a:lnTo>
                  <a:pt x="50" y="184"/>
                </a:lnTo>
                <a:lnTo>
                  <a:pt x="40" y="179"/>
                </a:lnTo>
                <a:lnTo>
                  <a:pt x="31" y="171"/>
                </a:lnTo>
                <a:lnTo>
                  <a:pt x="18" y="157"/>
                </a:lnTo>
                <a:lnTo>
                  <a:pt x="9" y="143"/>
                </a:lnTo>
                <a:lnTo>
                  <a:pt x="3" y="128"/>
                </a:lnTo>
                <a:lnTo>
                  <a:pt x="0" y="113"/>
                </a:lnTo>
                <a:lnTo>
                  <a:pt x="0" y="98"/>
                </a:lnTo>
                <a:lnTo>
                  <a:pt x="3" y="83"/>
                </a:lnTo>
                <a:lnTo>
                  <a:pt x="8" y="69"/>
                </a:lnTo>
                <a:lnTo>
                  <a:pt x="15" y="55"/>
                </a:lnTo>
                <a:lnTo>
                  <a:pt x="35" y="29"/>
                </a:lnTo>
                <a:lnTo>
                  <a:pt x="37" y="28"/>
                </a:lnTo>
                <a:lnTo>
                  <a:pt x="39" y="26"/>
                </a:lnTo>
                <a:lnTo>
                  <a:pt x="49" y="19"/>
                </a:lnTo>
                <a:lnTo>
                  <a:pt x="61" y="13"/>
                </a:lnTo>
                <a:lnTo>
                  <a:pt x="76" y="9"/>
                </a:lnTo>
                <a:lnTo>
                  <a:pt x="92" y="5"/>
                </a:lnTo>
                <a:lnTo>
                  <a:pt x="129" y="2"/>
                </a:lnTo>
                <a:lnTo>
                  <a:pt x="169" y="1"/>
                </a:lnTo>
                <a:lnTo>
                  <a:pt x="169" y="0"/>
                </a:lnTo>
                <a:lnTo>
                  <a:pt x="298" y="0"/>
                </a:lnTo>
                <a:lnTo>
                  <a:pt x="298" y="134"/>
                </a:lnTo>
                <a:lnTo>
                  <a:pt x="299" y="135"/>
                </a:lnTo>
                <a:lnTo>
                  <a:pt x="298" y="176"/>
                </a:lnTo>
                <a:lnTo>
                  <a:pt x="295" y="213"/>
                </a:lnTo>
                <a:lnTo>
                  <a:pt x="292" y="231"/>
                </a:lnTo>
                <a:lnTo>
                  <a:pt x="288" y="246"/>
                </a:lnTo>
                <a:lnTo>
                  <a:pt x="281" y="258"/>
                </a:lnTo>
                <a:lnTo>
                  <a:pt x="275" y="268"/>
                </a:lnTo>
                <a:lnTo>
                  <a:pt x="271" y="272"/>
                </a:lnTo>
                <a:lnTo>
                  <a:pt x="259" y="283"/>
                </a:lnTo>
                <a:lnTo>
                  <a:pt x="246" y="293"/>
                </a:lnTo>
                <a:close/>
              </a:path>
            </a:pathLst>
          </a:custGeom>
          <a:solidFill>
            <a:srgbClr val="B2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29" name="Freeform 5"/>
          <xdr:cNvSpPr>
            <a:spLocks/>
          </xdr:cNvSpPr>
        </xdr:nvSpPr>
        <xdr:spPr bwMode="auto">
          <a:xfrm>
            <a:off x="18640" y="349"/>
            <a:ext cx="43" cy="28"/>
          </a:xfrm>
          <a:custGeom>
            <a:avLst/>
            <a:gdLst>
              <a:gd name="T0" fmla="*/ 80 w 299"/>
              <a:gd name="T1" fmla="*/ 306 h 310"/>
              <a:gd name="T2" fmla="*/ 123 w 299"/>
              <a:gd name="T3" fmla="*/ 307 h 310"/>
              <a:gd name="T4" fmla="*/ 164 w 299"/>
              <a:gd name="T5" fmla="*/ 278 h 310"/>
              <a:gd name="T6" fmla="*/ 179 w 299"/>
              <a:gd name="T7" fmla="*/ 248 h 310"/>
              <a:gd name="T8" fmla="*/ 176 w 299"/>
              <a:gd name="T9" fmla="*/ 197 h 310"/>
              <a:gd name="T10" fmla="*/ 137 w 299"/>
              <a:gd name="T11" fmla="*/ 150 h 310"/>
              <a:gd name="T12" fmla="*/ 93 w 299"/>
              <a:gd name="T13" fmla="*/ 128 h 310"/>
              <a:gd name="T14" fmla="*/ 68 w 299"/>
              <a:gd name="T15" fmla="*/ 100 h 310"/>
              <a:gd name="T16" fmla="*/ 66 w 299"/>
              <a:gd name="T17" fmla="*/ 69 h 310"/>
              <a:gd name="T18" fmla="*/ 47 w 299"/>
              <a:gd name="T19" fmla="*/ 91 h 310"/>
              <a:gd name="T20" fmla="*/ 49 w 299"/>
              <a:gd name="T21" fmla="*/ 122 h 310"/>
              <a:gd name="T22" fmla="*/ 56 w 299"/>
              <a:gd name="T23" fmla="*/ 141 h 310"/>
              <a:gd name="T24" fmla="*/ 51 w 299"/>
              <a:gd name="T25" fmla="*/ 161 h 310"/>
              <a:gd name="T26" fmla="*/ 64 w 299"/>
              <a:gd name="T27" fmla="*/ 175 h 310"/>
              <a:gd name="T28" fmla="*/ 64 w 299"/>
              <a:gd name="T29" fmla="*/ 190 h 310"/>
              <a:gd name="T30" fmla="*/ 70 w 299"/>
              <a:gd name="T31" fmla="*/ 209 h 310"/>
              <a:gd name="T32" fmla="*/ 92 w 299"/>
              <a:gd name="T33" fmla="*/ 219 h 310"/>
              <a:gd name="T34" fmla="*/ 98 w 299"/>
              <a:gd name="T35" fmla="*/ 197 h 310"/>
              <a:gd name="T36" fmla="*/ 116 w 299"/>
              <a:gd name="T37" fmla="*/ 191 h 310"/>
              <a:gd name="T38" fmla="*/ 146 w 299"/>
              <a:gd name="T39" fmla="*/ 208 h 310"/>
              <a:gd name="T40" fmla="*/ 151 w 299"/>
              <a:gd name="T41" fmla="*/ 233 h 310"/>
              <a:gd name="T42" fmla="*/ 139 w 299"/>
              <a:gd name="T43" fmla="*/ 262 h 310"/>
              <a:gd name="T44" fmla="*/ 117 w 299"/>
              <a:gd name="T45" fmla="*/ 278 h 310"/>
              <a:gd name="T46" fmla="*/ 87 w 299"/>
              <a:gd name="T47" fmla="*/ 277 h 310"/>
              <a:gd name="T48" fmla="*/ 51 w 299"/>
              <a:gd name="T49" fmla="*/ 250 h 310"/>
              <a:gd name="T50" fmla="*/ 42 w 299"/>
              <a:gd name="T51" fmla="*/ 236 h 310"/>
              <a:gd name="T52" fmla="*/ 33 w 299"/>
              <a:gd name="T53" fmla="*/ 199 h 310"/>
              <a:gd name="T54" fmla="*/ 28 w 299"/>
              <a:gd name="T55" fmla="*/ 30 h 310"/>
              <a:gd name="T56" fmla="*/ 192 w 299"/>
              <a:gd name="T57" fmla="*/ 37 h 310"/>
              <a:gd name="T58" fmla="*/ 228 w 299"/>
              <a:gd name="T59" fmla="*/ 44 h 310"/>
              <a:gd name="T60" fmla="*/ 242 w 299"/>
              <a:gd name="T61" fmla="*/ 54 h 310"/>
              <a:gd name="T62" fmla="*/ 268 w 299"/>
              <a:gd name="T63" fmla="*/ 91 h 310"/>
              <a:gd name="T64" fmla="*/ 269 w 299"/>
              <a:gd name="T65" fmla="*/ 121 h 310"/>
              <a:gd name="T66" fmla="*/ 253 w 299"/>
              <a:gd name="T67" fmla="*/ 143 h 310"/>
              <a:gd name="T68" fmla="*/ 225 w 299"/>
              <a:gd name="T69" fmla="*/ 156 h 310"/>
              <a:gd name="T70" fmla="*/ 201 w 299"/>
              <a:gd name="T71" fmla="*/ 152 h 310"/>
              <a:gd name="T72" fmla="*/ 184 w 299"/>
              <a:gd name="T73" fmla="*/ 120 h 310"/>
              <a:gd name="T74" fmla="*/ 190 w 299"/>
              <a:gd name="T75" fmla="*/ 101 h 310"/>
              <a:gd name="T76" fmla="*/ 211 w 299"/>
              <a:gd name="T77" fmla="*/ 95 h 310"/>
              <a:gd name="T78" fmla="*/ 201 w 299"/>
              <a:gd name="T79" fmla="*/ 73 h 310"/>
              <a:gd name="T80" fmla="*/ 183 w 299"/>
              <a:gd name="T81" fmla="*/ 67 h 310"/>
              <a:gd name="T82" fmla="*/ 168 w 299"/>
              <a:gd name="T83" fmla="*/ 67 h 310"/>
              <a:gd name="T84" fmla="*/ 154 w 299"/>
              <a:gd name="T85" fmla="*/ 54 h 310"/>
              <a:gd name="T86" fmla="*/ 137 w 299"/>
              <a:gd name="T87" fmla="*/ 59 h 310"/>
              <a:gd name="T88" fmla="*/ 118 w 299"/>
              <a:gd name="T89" fmla="*/ 52 h 310"/>
              <a:gd name="T90" fmla="*/ 88 w 299"/>
              <a:gd name="T91" fmla="*/ 50 h 310"/>
              <a:gd name="T92" fmla="*/ 66 w 299"/>
              <a:gd name="T93" fmla="*/ 69 h 310"/>
              <a:gd name="T94" fmla="*/ 97 w 299"/>
              <a:gd name="T95" fmla="*/ 71 h 310"/>
              <a:gd name="T96" fmla="*/ 124 w 299"/>
              <a:gd name="T97" fmla="*/ 96 h 310"/>
              <a:gd name="T98" fmla="*/ 145 w 299"/>
              <a:gd name="T99" fmla="*/ 141 h 310"/>
              <a:gd name="T100" fmla="*/ 191 w 299"/>
              <a:gd name="T101" fmla="*/ 184 h 310"/>
              <a:gd name="T102" fmla="*/ 240 w 299"/>
              <a:gd name="T103" fmla="*/ 188 h 310"/>
              <a:gd name="T104" fmla="*/ 269 w 299"/>
              <a:gd name="T105" fmla="*/ 171 h 310"/>
              <a:gd name="T106" fmla="*/ 296 w 299"/>
              <a:gd name="T107" fmla="*/ 128 h 310"/>
              <a:gd name="T108" fmla="*/ 296 w 299"/>
              <a:gd name="T109" fmla="*/ 83 h 310"/>
              <a:gd name="T110" fmla="*/ 274 w 299"/>
              <a:gd name="T111" fmla="*/ 42 h 310"/>
              <a:gd name="T112" fmla="*/ 249 w 299"/>
              <a:gd name="T113" fmla="*/ 19 h 310"/>
              <a:gd name="T114" fmla="*/ 207 w 299"/>
              <a:gd name="T115" fmla="*/ 5 h 310"/>
              <a:gd name="T116" fmla="*/ 129 w 299"/>
              <a:gd name="T117" fmla="*/ 0 h 310"/>
              <a:gd name="T118" fmla="*/ 1 w 299"/>
              <a:gd name="T119" fmla="*/ 135 h 310"/>
              <a:gd name="T120" fmla="*/ 8 w 299"/>
              <a:gd name="T121" fmla="*/ 231 h 310"/>
              <a:gd name="T122" fmla="*/ 24 w 299"/>
              <a:gd name="T123" fmla="*/ 268 h 310"/>
              <a:gd name="T124" fmla="*/ 52 w 299"/>
              <a:gd name="T125" fmla="*/ 293 h 3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299" h="310">
                <a:moveTo>
                  <a:pt x="52" y="293"/>
                </a:moveTo>
                <a:lnTo>
                  <a:pt x="66" y="301"/>
                </a:lnTo>
                <a:lnTo>
                  <a:pt x="80" y="306"/>
                </a:lnTo>
                <a:lnTo>
                  <a:pt x="94" y="309"/>
                </a:lnTo>
                <a:lnTo>
                  <a:pt x="109" y="310"/>
                </a:lnTo>
                <a:lnTo>
                  <a:pt x="123" y="307"/>
                </a:lnTo>
                <a:lnTo>
                  <a:pt x="138" y="301"/>
                </a:lnTo>
                <a:lnTo>
                  <a:pt x="151" y="291"/>
                </a:lnTo>
                <a:lnTo>
                  <a:pt x="164" y="278"/>
                </a:lnTo>
                <a:lnTo>
                  <a:pt x="171" y="268"/>
                </a:lnTo>
                <a:lnTo>
                  <a:pt x="176" y="259"/>
                </a:lnTo>
                <a:lnTo>
                  <a:pt x="179" y="248"/>
                </a:lnTo>
                <a:lnTo>
                  <a:pt x="182" y="238"/>
                </a:lnTo>
                <a:lnTo>
                  <a:pt x="182" y="218"/>
                </a:lnTo>
                <a:lnTo>
                  <a:pt x="176" y="197"/>
                </a:lnTo>
                <a:lnTo>
                  <a:pt x="166" y="179"/>
                </a:lnTo>
                <a:lnTo>
                  <a:pt x="152" y="163"/>
                </a:lnTo>
                <a:lnTo>
                  <a:pt x="137" y="150"/>
                </a:lnTo>
                <a:lnTo>
                  <a:pt x="118" y="141"/>
                </a:lnTo>
                <a:lnTo>
                  <a:pt x="104" y="136"/>
                </a:lnTo>
                <a:lnTo>
                  <a:pt x="93" y="128"/>
                </a:lnTo>
                <a:lnTo>
                  <a:pt x="82" y="120"/>
                </a:lnTo>
                <a:lnTo>
                  <a:pt x="74" y="111"/>
                </a:lnTo>
                <a:lnTo>
                  <a:pt x="68" y="100"/>
                </a:lnTo>
                <a:lnTo>
                  <a:pt x="65" y="91"/>
                </a:lnTo>
                <a:lnTo>
                  <a:pt x="64" y="80"/>
                </a:lnTo>
                <a:lnTo>
                  <a:pt x="66" y="69"/>
                </a:lnTo>
                <a:lnTo>
                  <a:pt x="57" y="74"/>
                </a:lnTo>
                <a:lnTo>
                  <a:pt x="51" y="82"/>
                </a:lnTo>
                <a:lnTo>
                  <a:pt x="47" y="91"/>
                </a:lnTo>
                <a:lnTo>
                  <a:pt x="46" y="101"/>
                </a:lnTo>
                <a:lnTo>
                  <a:pt x="46" y="112"/>
                </a:lnTo>
                <a:lnTo>
                  <a:pt x="49" y="122"/>
                </a:lnTo>
                <a:lnTo>
                  <a:pt x="55" y="130"/>
                </a:lnTo>
                <a:lnTo>
                  <a:pt x="63" y="137"/>
                </a:lnTo>
                <a:lnTo>
                  <a:pt x="56" y="141"/>
                </a:lnTo>
                <a:lnTo>
                  <a:pt x="53" y="147"/>
                </a:lnTo>
                <a:lnTo>
                  <a:pt x="51" y="153"/>
                </a:lnTo>
                <a:lnTo>
                  <a:pt x="51" y="161"/>
                </a:lnTo>
                <a:lnTo>
                  <a:pt x="53" y="166"/>
                </a:lnTo>
                <a:lnTo>
                  <a:pt x="57" y="171"/>
                </a:lnTo>
                <a:lnTo>
                  <a:pt x="64" y="175"/>
                </a:lnTo>
                <a:lnTo>
                  <a:pt x="71" y="177"/>
                </a:lnTo>
                <a:lnTo>
                  <a:pt x="66" y="183"/>
                </a:lnTo>
                <a:lnTo>
                  <a:pt x="64" y="190"/>
                </a:lnTo>
                <a:lnTo>
                  <a:pt x="64" y="196"/>
                </a:lnTo>
                <a:lnTo>
                  <a:pt x="66" y="204"/>
                </a:lnTo>
                <a:lnTo>
                  <a:pt x="70" y="209"/>
                </a:lnTo>
                <a:lnTo>
                  <a:pt x="76" y="214"/>
                </a:lnTo>
                <a:lnTo>
                  <a:pt x="83" y="218"/>
                </a:lnTo>
                <a:lnTo>
                  <a:pt x="92" y="219"/>
                </a:lnTo>
                <a:lnTo>
                  <a:pt x="92" y="210"/>
                </a:lnTo>
                <a:lnTo>
                  <a:pt x="95" y="203"/>
                </a:lnTo>
                <a:lnTo>
                  <a:pt x="98" y="197"/>
                </a:lnTo>
                <a:lnTo>
                  <a:pt x="103" y="193"/>
                </a:lnTo>
                <a:lnTo>
                  <a:pt x="110" y="191"/>
                </a:lnTo>
                <a:lnTo>
                  <a:pt x="116" y="191"/>
                </a:lnTo>
                <a:lnTo>
                  <a:pt x="129" y="194"/>
                </a:lnTo>
                <a:lnTo>
                  <a:pt x="142" y="203"/>
                </a:lnTo>
                <a:lnTo>
                  <a:pt x="146" y="208"/>
                </a:lnTo>
                <a:lnTo>
                  <a:pt x="150" y="216"/>
                </a:lnTo>
                <a:lnTo>
                  <a:pt x="151" y="224"/>
                </a:lnTo>
                <a:lnTo>
                  <a:pt x="151" y="233"/>
                </a:lnTo>
                <a:lnTo>
                  <a:pt x="149" y="244"/>
                </a:lnTo>
                <a:lnTo>
                  <a:pt x="144" y="254"/>
                </a:lnTo>
                <a:lnTo>
                  <a:pt x="139" y="262"/>
                </a:lnTo>
                <a:lnTo>
                  <a:pt x="132" y="268"/>
                </a:lnTo>
                <a:lnTo>
                  <a:pt x="125" y="274"/>
                </a:lnTo>
                <a:lnTo>
                  <a:pt x="117" y="278"/>
                </a:lnTo>
                <a:lnTo>
                  <a:pt x="107" y="280"/>
                </a:lnTo>
                <a:lnTo>
                  <a:pt x="97" y="279"/>
                </a:lnTo>
                <a:lnTo>
                  <a:pt x="87" y="277"/>
                </a:lnTo>
                <a:lnTo>
                  <a:pt x="75" y="272"/>
                </a:lnTo>
                <a:lnTo>
                  <a:pt x="64" y="263"/>
                </a:lnTo>
                <a:lnTo>
                  <a:pt x="51" y="250"/>
                </a:lnTo>
                <a:lnTo>
                  <a:pt x="49" y="247"/>
                </a:lnTo>
                <a:lnTo>
                  <a:pt x="46" y="244"/>
                </a:lnTo>
                <a:lnTo>
                  <a:pt x="42" y="236"/>
                </a:lnTo>
                <a:lnTo>
                  <a:pt x="39" y="226"/>
                </a:lnTo>
                <a:lnTo>
                  <a:pt x="36" y="214"/>
                </a:lnTo>
                <a:lnTo>
                  <a:pt x="33" y="199"/>
                </a:lnTo>
                <a:lnTo>
                  <a:pt x="31" y="167"/>
                </a:lnTo>
                <a:lnTo>
                  <a:pt x="31" y="131"/>
                </a:lnTo>
                <a:lnTo>
                  <a:pt x="28" y="30"/>
                </a:lnTo>
                <a:lnTo>
                  <a:pt x="127" y="33"/>
                </a:lnTo>
                <a:lnTo>
                  <a:pt x="161" y="34"/>
                </a:lnTo>
                <a:lnTo>
                  <a:pt x="192" y="37"/>
                </a:lnTo>
                <a:lnTo>
                  <a:pt x="206" y="38"/>
                </a:lnTo>
                <a:lnTo>
                  <a:pt x="218" y="41"/>
                </a:lnTo>
                <a:lnTo>
                  <a:pt x="228" y="44"/>
                </a:lnTo>
                <a:lnTo>
                  <a:pt x="236" y="48"/>
                </a:lnTo>
                <a:lnTo>
                  <a:pt x="239" y="52"/>
                </a:lnTo>
                <a:lnTo>
                  <a:pt x="242" y="54"/>
                </a:lnTo>
                <a:lnTo>
                  <a:pt x="255" y="67"/>
                </a:lnTo>
                <a:lnTo>
                  <a:pt x="263" y="79"/>
                </a:lnTo>
                <a:lnTo>
                  <a:pt x="268" y="91"/>
                </a:lnTo>
                <a:lnTo>
                  <a:pt x="270" y="101"/>
                </a:lnTo>
                <a:lnTo>
                  <a:pt x="271" y="111"/>
                </a:lnTo>
                <a:lnTo>
                  <a:pt x="269" y="121"/>
                </a:lnTo>
                <a:lnTo>
                  <a:pt x="265" y="129"/>
                </a:lnTo>
                <a:lnTo>
                  <a:pt x="260" y="137"/>
                </a:lnTo>
                <a:lnTo>
                  <a:pt x="253" y="143"/>
                </a:lnTo>
                <a:lnTo>
                  <a:pt x="246" y="149"/>
                </a:lnTo>
                <a:lnTo>
                  <a:pt x="236" y="154"/>
                </a:lnTo>
                <a:lnTo>
                  <a:pt x="225" y="156"/>
                </a:lnTo>
                <a:lnTo>
                  <a:pt x="216" y="157"/>
                </a:lnTo>
                <a:lnTo>
                  <a:pt x="208" y="155"/>
                </a:lnTo>
                <a:lnTo>
                  <a:pt x="201" y="152"/>
                </a:lnTo>
                <a:lnTo>
                  <a:pt x="195" y="147"/>
                </a:lnTo>
                <a:lnTo>
                  <a:pt x="187" y="135"/>
                </a:lnTo>
                <a:lnTo>
                  <a:pt x="184" y="120"/>
                </a:lnTo>
                <a:lnTo>
                  <a:pt x="184" y="113"/>
                </a:lnTo>
                <a:lnTo>
                  <a:pt x="186" y="107"/>
                </a:lnTo>
                <a:lnTo>
                  <a:pt x="190" y="101"/>
                </a:lnTo>
                <a:lnTo>
                  <a:pt x="195" y="98"/>
                </a:lnTo>
                <a:lnTo>
                  <a:pt x="202" y="95"/>
                </a:lnTo>
                <a:lnTo>
                  <a:pt x="211" y="95"/>
                </a:lnTo>
                <a:lnTo>
                  <a:pt x="210" y="86"/>
                </a:lnTo>
                <a:lnTo>
                  <a:pt x="207" y="80"/>
                </a:lnTo>
                <a:lnTo>
                  <a:pt x="201" y="73"/>
                </a:lnTo>
                <a:lnTo>
                  <a:pt x="196" y="69"/>
                </a:lnTo>
                <a:lnTo>
                  <a:pt x="189" y="67"/>
                </a:lnTo>
                <a:lnTo>
                  <a:pt x="183" y="67"/>
                </a:lnTo>
                <a:lnTo>
                  <a:pt x="175" y="69"/>
                </a:lnTo>
                <a:lnTo>
                  <a:pt x="169" y="74"/>
                </a:lnTo>
                <a:lnTo>
                  <a:pt x="168" y="67"/>
                </a:lnTo>
                <a:lnTo>
                  <a:pt x="164" y="60"/>
                </a:lnTo>
                <a:lnTo>
                  <a:pt x="160" y="56"/>
                </a:lnTo>
                <a:lnTo>
                  <a:pt x="154" y="54"/>
                </a:lnTo>
                <a:lnTo>
                  <a:pt x="148" y="54"/>
                </a:lnTo>
                <a:lnTo>
                  <a:pt x="142" y="56"/>
                </a:lnTo>
                <a:lnTo>
                  <a:pt x="137" y="59"/>
                </a:lnTo>
                <a:lnTo>
                  <a:pt x="132" y="66"/>
                </a:lnTo>
                <a:lnTo>
                  <a:pt x="126" y="58"/>
                </a:lnTo>
                <a:lnTo>
                  <a:pt x="118" y="52"/>
                </a:lnTo>
                <a:lnTo>
                  <a:pt x="109" y="50"/>
                </a:lnTo>
                <a:lnTo>
                  <a:pt x="98" y="48"/>
                </a:lnTo>
                <a:lnTo>
                  <a:pt x="88" y="50"/>
                </a:lnTo>
                <a:lnTo>
                  <a:pt x="78" y="54"/>
                </a:lnTo>
                <a:lnTo>
                  <a:pt x="71" y="60"/>
                </a:lnTo>
                <a:lnTo>
                  <a:pt x="66" y="69"/>
                </a:lnTo>
                <a:lnTo>
                  <a:pt x="76" y="67"/>
                </a:lnTo>
                <a:lnTo>
                  <a:pt x="87" y="68"/>
                </a:lnTo>
                <a:lnTo>
                  <a:pt x="97" y="71"/>
                </a:lnTo>
                <a:lnTo>
                  <a:pt x="107" y="78"/>
                </a:lnTo>
                <a:lnTo>
                  <a:pt x="116" y="86"/>
                </a:lnTo>
                <a:lnTo>
                  <a:pt x="124" y="96"/>
                </a:lnTo>
                <a:lnTo>
                  <a:pt x="131" y="108"/>
                </a:lnTo>
                <a:lnTo>
                  <a:pt x="137" y="122"/>
                </a:lnTo>
                <a:lnTo>
                  <a:pt x="145" y="141"/>
                </a:lnTo>
                <a:lnTo>
                  <a:pt x="158" y="158"/>
                </a:lnTo>
                <a:lnTo>
                  <a:pt x="172" y="174"/>
                </a:lnTo>
                <a:lnTo>
                  <a:pt x="191" y="184"/>
                </a:lnTo>
                <a:lnTo>
                  <a:pt x="210" y="190"/>
                </a:lnTo>
                <a:lnTo>
                  <a:pt x="229" y="190"/>
                </a:lnTo>
                <a:lnTo>
                  <a:pt x="240" y="188"/>
                </a:lnTo>
                <a:lnTo>
                  <a:pt x="250" y="184"/>
                </a:lnTo>
                <a:lnTo>
                  <a:pt x="260" y="179"/>
                </a:lnTo>
                <a:lnTo>
                  <a:pt x="269" y="171"/>
                </a:lnTo>
                <a:lnTo>
                  <a:pt x="282" y="157"/>
                </a:lnTo>
                <a:lnTo>
                  <a:pt x="291" y="143"/>
                </a:lnTo>
                <a:lnTo>
                  <a:pt x="296" y="128"/>
                </a:lnTo>
                <a:lnTo>
                  <a:pt x="299" y="113"/>
                </a:lnTo>
                <a:lnTo>
                  <a:pt x="299" y="98"/>
                </a:lnTo>
                <a:lnTo>
                  <a:pt x="296" y="83"/>
                </a:lnTo>
                <a:lnTo>
                  <a:pt x="291" y="69"/>
                </a:lnTo>
                <a:lnTo>
                  <a:pt x="284" y="55"/>
                </a:lnTo>
                <a:lnTo>
                  <a:pt x="274" y="42"/>
                </a:lnTo>
                <a:lnTo>
                  <a:pt x="263" y="29"/>
                </a:lnTo>
                <a:lnTo>
                  <a:pt x="260" y="26"/>
                </a:lnTo>
                <a:lnTo>
                  <a:pt x="249" y="19"/>
                </a:lnTo>
                <a:lnTo>
                  <a:pt x="237" y="13"/>
                </a:lnTo>
                <a:lnTo>
                  <a:pt x="222" y="9"/>
                </a:lnTo>
                <a:lnTo>
                  <a:pt x="207" y="5"/>
                </a:lnTo>
                <a:lnTo>
                  <a:pt x="169" y="2"/>
                </a:lnTo>
                <a:lnTo>
                  <a:pt x="130" y="1"/>
                </a:lnTo>
                <a:lnTo>
                  <a:pt x="129" y="0"/>
                </a:lnTo>
                <a:lnTo>
                  <a:pt x="0" y="0"/>
                </a:lnTo>
                <a:lnTo>
                  <a:pt x="0" y="134"/>
                </a:lnTo>
                <a:lnTo>
                  <a:pt x="1" y="135"/>
                </a:lnTo>
                <a:lnTo>
                  <a:pt x="1" y="176"/>
                </a:lnTo>
                <a:lnTo>
                  <a:pt x="5" y="213"/>
                </a:lnTo>
                <a:lnTo>
                  <a:pt x="8" y="231"/>
                </a:lnTo>
                <a:lnTo>
                  <a:pt x="13" y="246"/>
                </a:lnTo>
                <a:lnTo>
                  <a:pt x="18" y="258"/>
                </a:lnTo>
                <a:lnTo>
                  <a:pt x="24" y="268"/>
                </a:lnTo>
                <a:lnTo>
                  <a:pt x="27" y="272"/>
                </a:lnTo>
                <a:lnTo>
                  <a:pt x="40" y="283"/>
                </a:lnTo>
                <a:lnTo>
                  <a:pt x="52" y="293"/>
                </a:lnTo>
                <a:close/>
              </a:path>
            </a:pathLst>
          </a:custGeom>
          <a:solidFill>
            <a:srgbClr val="B2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0" name="Freeform 6"/>
          <xdr:cNvSpPr>
            <a:spLocks/>
          </xdr:cNvSpPr>
        </xdr:nvSpPr>
        <xdr:spPr bwMode="auto">
          <a:xfrm>
            <a:off x="19159" y="567"/>
            <a:ext cx="43" cy="28"/>
          </a:xfrm>
          <a:custGeom>
            <a:avLst/>
            <a:gdLst>
              <a:gd name="T0" fmla="*/ 219 w 299"/>
              <a:gd name="T1" fmla="*/ 3 h 308"/>
              <a:gd name="T2" fmla="*/ 175 w 299"/>
              <a:gd name="T3" fmla="*/ 2 h 308"/>
              <a:gd name="T4" fmla="*/ 134 w 299"/>
              <a:gd name="T5" fmla="*/ 31 h 308"/>
              <a:gd name="T6" fmla="*/ 119 w 299"/>
              <a:gd name="T7" fmla="*/ 60 h 308"/>
              <a:gd name="T8" fmla="*/ 122 w 299"/>
              <a:gd name="T9" fmla="*/ 112 h 308"/>
              <a:gd name="T10" fmla="*/ 161 w 299"/>
              <a:gd name="T11" fmla="*/ 159 h 308"/>
              <a:gd name="T12" fmla="*/ 206 w 299"/>
              <a:gd name="T13" fmla="*/ 181 h 308"/>
              <a:gd name="T14" fmla="*/ 230 w 299"/>
              <a:gd name="T15" fmla="*/ 208 h 308"/>
              <a:gd name="T16" fmla="*/ 232 w 299"/>
              <a:gd name="T17" fmla="*/ 239 h 308"/>
              <a:gd name="T18" fmla="*/ 251 w 299"/>
              <a:gd name="T19" fmla="*/ 217 h 308"/>
              <a:gd name="T20" fmla="*/ 249 w 299"/>
              <a:gd name="T21" fmla="*/ 187 h 308"/>
              <a:gd name="T22" fmla="*/ 242 w 299"/>
              <a:gd name="T23" fmla="*/ 168 h 308"/>
              <a:gd name="T24" fmla="*/ 247 w 299"/>
              <a:gd name="T25" fmla="*/ 150 h 308"/>
              <a:gd name="T26" fmla="*/ 234 w 299"/>
              <a:gd name="T27" fmla="*/ 134 h 308"/>
              <a:gd name="T28" fmla="*/ 234 w 299"/>
              <a:gd name="T29" fmla="*/ 119 h 308"/>
              <a:gd name="T30" fmla="*/ 228 w 299"/>
              <a:gd name="T31" fmla="*/ 100 h 308"/>
              <a:gd name="T32" fmla="*/ 207 w 299"/>
              <a:gd name="T33" fmla="*/ 90 h 308"/>
              <a:gd name="T34" fmla="*/ 201 w 299"/>
              <a:gd name="T35" fmla="*/ 112 h 308"/>
              <a:gd name="T36" fmla="*/ 183 w 299"/>
              <a:gd name="T37" fmla="*/ 118 h 308"/>
              <a:gd name="T38" fmla="*/ 153 w 299"/>
              <a:gd name="T39" fmla="*/ 100 h 308"/>
              <a:gd name="T40" fmla="*/ 148 w 299"/>
              <a:gd name="T41" fmla="*/ 75 h 308"/>
              <a:gd name="T42" fmla="*/ 159 w 299"/>
              <a:gd name="T43" fmla="*/ 46 h 308"/>
              <a:gd name="T44" fmla="*/ 181 w 299"/>
              <a:gd name="T45" fmla="*/ 31 h 308"/>
              <a:gd name="T46" fmla="*/ 211 w 299"/>
              <a:gd name="T47" fmla="*/ 32 h 308"/>
              <a:gd name="T48" fmla="*/ 248 w 299"/>
              <a:gd name="T49" fmla="*/ 58 h 308"/>
              <a:gd name="T50" fmla="*/ 256 w 299"/>
              <a:gd name="T51" fmla="*/ 72 h 308"/>
              <a:gd name="T52" fmla="*/ 265 w 299"/>
              <a:gd name="T53" fmla="*/ 110 h 308"/>
              <a:gd name="T54" fmla="*/ 269 w 299"/>
              <a:gd name="T55" fmla="*/ 277 h 308"/>
              <a:gd name="T56" fmla="*/ 137 w 299"/>
              <a:gd name="T57" fmla="*/ 275 h 308"/>
              <a:gd name="T58" fmla="*/ 80 w 299"/>
              <a:gd name="T59" fmla="*/ 268 h 308"/>
              <a:gd name="T60" fmla="*/ 57 w 299"/>
              <a:gd name="T61" fmla="*/ 255 h 308"/>
              <a:gd name="T62" fmla="*/ 31 w 299"/>
              <a:gd name="T63" fmla="*/ 217 h 308"/>
              <a:gd name="T64" fmla="*/ 30 w 299"/>
              <a:gd name="T65" fmla="*/ 187 h 308"/>
              <a:gd name="T66" fmla="*/ 52 w 299"/>
              <a:gd name="T67" fmla="*/ 159 h 308"/>
              <a:gd name="T68" fmla="*/ 82 w 299"/>
              <a:gd name="T69" fmla="*/ 152 h 308"/>
              <a:gd name="T70" fmla="*/ 104 w 299"/>
              <a:gd name="T71" fmla="*/ 161 h 308"/>
              <a:gd name="T72" fmla="*/ 114 w 299"/>
              <a:gd name="T73" fmla="*/ 195 h 308"/>
              <a:gd name="T74" fmla="*/ 103 w 299"/>
              <a:gd name="T75" fmla="*/ 210 h 308"/>
              <a:gd name="T76" fmla="*/ 88 w 299"/>
              <a:gd name="T77" fmla="*/ 222 h 308"/>
              <a:gd name="T78" fmla="*/ 103 w 299"/>
              <a:gd name="T79" fmla="*/ 239 h 308"/>
              <a:gd name="T80" fmla="*/ 123 w 299"/>
              <a:gd name="T81" fmla="*/ 239 h 308"/>
              <a:gd name="T82" fmla="*/ 134 w 299"/>
              <a:gd name="T83" fmla="*/ 248 h 308"/>
              <a:gd name="T84" fmla="*/ 151 w 299"/>
              <a:gd name="T85" fmla="*/ 255 h 308"/>
              <a:gd name="T86" fmla="*/ 166 w 299"/>
              <a:gd name="T87" fmla="*/ 242 h 308"/>
              <a:gd name="T88" fmla="*/ 191 w 299"/>
              <a:gd name="T89" fmla="*/ 260 h 308"/>
              <a:gd name="T90" fmla="*/ 221 w 299"/>
              <a:gd name="T91" fmla="*/ 254 h 308"/>
              <a:gd name="T92" fmla="*/ 222 w 299"/>
              <a:gd name="T93" fmla="*/ 241 h 308"/>
              <a:gd name="T94" fmla="*/ 192 w 299"/>
              <a:gd name="T95" fmla="*/ 230 h 308"/>
              <a:gd name="T96" fmla="*/ 169 w 299"/>
              <a:gd name="T97" fmla="*/ 200 h 308"/>
              <a:gd name="T98" fmla="*/ 143 w 299"/>
              <a:gd name="T99" fmla="*/ 150 h 308"/>
              <a:gd name="T100" fmla="*/ 89 w 299"/>
              <a:gd name="T101" fmla="*/ 119 h 308"/>
              <a:gd name="T102" fmla="*/ 50 w 299"/>
              <a:gd name="T103" fmla="*/ 125 h 308"/>
              <a:gd name="T104" fmla="*/ 18 w 299"/>
              <a:gd name="T105" fmla="*/ 152 h 308"/>
              <a:gd name="T106" fmla="*/ 0 w 299"/>
              <a:gd name="T107" fmla="*/ 195 h 308"/>
              <a:gd name="T108" fmla="*/ 8 w 299"/>
              <a:gd name="T109" fmla="*/ 239 h 308"/>
              <a:gd name="T110" fmla="*/ 35 w 299"/>
              <a:gd name="T111" fmla="*/ 279 h 308"/>
              <a:gd name="T112" fmla="*/ 61 w 299"/>
              <a:gd name="T113" fmla="*/ 296 h 308"/>
              <a:gd name="T114" fmla="*/ 129 w 299"/>
              <a:gd name="T115" fmla="*/ 307 h 308"/>
              <a:gd name="T116" fmla="*/ 298 w 299"/>
              <a:gd name="T117" fmla="*/ 308 h 308"/>
              <a:gd name="T118" fmla="*/ 298 w 299"/>
              <a:gd name="T119" fmla="*/ 133 h 308"/>
              <a:gd name="T120" fmla="*/ 288 w 299"/>
              <a:gd name="T121" fmla="*/ 63 h 308"/>
              <a:gd name="T122" fmla="*/ 271 w 299"/>
              <a:gd name="T123" fmla="*/ 36 h 308"/>
              <a:gd name="T124" fmla="*/ 246 w 299"/>
              <a:gd name="T125" fmla="*/ 15 h 30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299" h="308">
                <a:moveTo>
                  <a:pt x="246" y="16"/>
                </a:moveTo>
                <a:lnTo>
                  <a:pt x="232" y="8"/>
                </a:lnTo>
                <a:lnTo>
                  <a:pt x="219" y="3"/>
                </a:lnTo>
                <a:lnTo>
                  <a:pt x="204" y="0"/>
                </a:lnTo>
                <a:lnTo>
                  <a:pt x="189" y="0"/>
                </a:lnTo>
                <a:lnTo>
                  <a:pt x="175" y="2"/>
                </a:lnTo>
                <a:lnTo>
                  <a:pt x="161" y="8"/>
                </a:lnTo>
                <a:lnTo>
                  <a:pt x="148" y="18"/>
                </a:lnTo>
                <a:lnTo>
                  <a:pt x="134" y="31"/>
                </a:lnTo>
                <a:lnTo>
                  <a:pt x="127" y="41"/>
                </a:lnTo>
                <a:lnTo>
                  <a:pt x="122" y="50"/>
                </a:lnTo>
                <a:lnTo>
                  <a:pt x="119" y="60"/>
                </a:lnTo>
                <a:lnTo>
                  <a:pt x="116" y="71"/>
                </a:lnTo>
                <a:lnTo>
                  <a:pt x="116" y="91"/>
                </a:lnTo>
                <a:lnTo>
                  <a:pt x="122" y="112"/>
                </a:lnTo>
                <a:lnTo>
                  <a:pt x="132" y="130"/>
                </a:lnTo>
                <a:lnTo>
                  <a:pt x="146" y="146"/>
                </a:lnTo>
                <a:lnTo>
                  <a:pt x="161" y="159"/>
                </a:lnTo>
                <a:lnTo>
                  <a:pt x="180" y="168"/>
                </a:lnTo>
                <a:lnTo>
                  <a:pt x="194" y="173"/>
                </a:lnTo>
                <a:lnTo>
                  <a:pt x="206" y="181"/>
                </a:lnTo>
                <a:lnTo>
                  <a:pt x="216" y="188"/>
                </a:lnTo>
                <a:lnTo>
                  <a:pt x="224" y="198"/>
                </a:lnTo>
                <a:lnTo>
                  <a:pt x="230" y="208"/>
                </a:lnTo>
                <a:lnTo>
                  <a:pt x="233" y="217"/>
                </a:lnTo>
                <a:lnTo>
                  <a:pt x="234" y="228"/>
                </a:lnTo>
                <a:lnTo>
                  <a:pt x="232" y="239"/>
                </a:lnTo>
                <a:lnTo>
                  <a:pt x="241" y="235"/>
                </a:lnTo>
                <a:lnTo>
                  <a:pt x="247" y="227"/>
                </a:lnTo>
                <a:lnTo>
                  <a:pt x="251" y="217"/>
                </a:lnTo>
                <a:lnTo>
                  <a:pt x="253" y="208"/>
                </a:lnTo>
                <a:lnTo>
                  <a:pt x="252" y="197"/>
                </a:lnTo>
                <a:lnTo>
                  <a:pt x="249" y="187"/>
                </a:lnTo>
                <a:lnTo>
                  <a:pt x="244" y="179"/>
                </a:lnTo>
                <a:lnTo>
                  <a:pt x="235" y="172"/>
                </a:lnTo>
                <a:lnTo>
                  <a:pt x="242" y="168"/>
                </a:lnTo>
                <a:lnTo>
                  <a:pt x="246" y="163"/>
                </a:lnTo>
                <a:lnTo>
                  <a:pt x="247" y="156"/>
                </a:lnTo>
                <a:lnTo>
                  <a:pt x="247" y="150"/>
                </a:lnTo>
                <a:lnTo>
                  <a:pt x="245" y="143"/>
                </a:lnTo>
                <a:lnTo>
                  <a:pt x="241" y="138"/>
                </a:lnTo>
                <a:lnTo>
                  <a:pt x="234" y="134"/>
                </a:lnTo>
                <a:lnTo>
                  <a:pt x="227" y="132"/>
                </a:lnTo>
                <a:lnTo>
                  <a:pt x="232" y="126"/>
                </a:lnTo>
                <a:lnTo>
                  <a:pt x="234" y="119"/>
                </a:lnTo>
                <a:lnTo>
                  <a:pt x="234" y="113"/>
                </a:lnTo>
                <a:lnTo>
                  <a:pt x="232" y="105"/>
                </a:lnTo>
                <a:lnTo>
                  <a:pt x="228" y="100"/>
                </a:lnTo>
                <a:lnTo>
                  <a:pt x="223" y="95"/>
                </a:lnTo>
                <a:lnTo>
                  <a:pt x="216" y="91"/>
                </a:lnTo>
                <a:lnTo>
                  <a:pt x="207" y="90"/>
                </a:lnTo>
                <a:lnTo>
                  <a:pt x="207" y="99"/>
                </a:lnTo>
                <a:lnTo>
                  <a:pt x="204" y="106"/>
                </a:lnTo>
                <a:lnTo>
                  <a:pt x="201" y="112"/>
                </a:lnTo>
                <a:lnTo>
                  <a:pt x="196" y="115"/>
                </a:lnTo>
                <a:lnTo>
                  <a:pt x="189" y="117"/>
                </a:lnTo>
                <a:lnTo>
                  <a:pt x="183" y="118"/>
                </a:lnTo>
                <a:lnTo>
                  <a:pt x="170" y="115"/>
                </a:lnTo>
                <a:lnTo>
                  <a:pt x="157" y="106"/>
                </a:lnTo>
                <a:lnTo>
                  <a:pt x="153" y="100"/>
                </a:lnTo>
                <a:lnTo>
                  <a:pt x="149" y="94"/>
                </a:lnTo>
                <a:lnTo>
                  <a:pt x="148" y="85"/>
                </a:lnTo>
                <a:lnTo>
                  <a:pt x="148" y="75"/>
                </a:lnTo>
                <a:lnTo>
                  <a:pt x="150" y="64"/>
                </a:lnTo>
                <a:lnTo>
                  <a:pt x="155" y="54"/>
                </a:lnTo>
                <a:lnTo>
                  <a:pt x="159" y="46"/>
                </a:lnTo>
                <a:lnTo>
                  <a:pt x="166" y="40"/>
                </a:lnTo>
                <a:lnTo>
                  <a:pt x="173" y="34"/>
                </a:lnTo>
                <a:lnTo>
                  <a:pt x="181" y="31"/>
                </a:lnTo>
                <a:lnTo>
                  <a:pt x="191" y="29"/>
                </a:lnTo>
                <a:lnTo>
                  <a:pt x="201" y="29"/>
                </a:lnTo>
                <a:lnTo>
                  <a:pt x="211" y="32"/>
                </a:lnTo>
                <a:lnTo>
                  <a:pt x="223" y="38"/>
                </a:lnTo>
                <a:lnTo>
                  <a:pt x="235" y="46"/>
                </a:lnTo>
                <a:lnTo>
                  <a:pt x="248" y="58"/>
                </a:lnTo>
                <a:lnTo>
                  <a:pt x="250" y="61"/>
                </a:lnTo>
                <a:lnTo>
                  <a:pt x="252" y="64"/>
                </a:lnTo>
                <a:lnTo>
                  <a:pt x="256" y="72"/>
                </a:lnTo>
                <a:lnTo>
                  <a:pt x="259" y="83"/>
                </a:lnTo>
                <a:lnTo>
                  <a:pt x="262" y="95"/>
                </a:lnTo>
                <a:lnTo>
                  <a:pt x="265" y="110"/>
                </a:lnTo>
                <a:lnTo>
                  <a:pt x="267" y="142"/>
                </a:lnTo>
                <a:lnTo>
                  <a:pt x="267" y="177"/>
                </a:lnTo>
                <a:lnTo>
                  <a:pt x="269" y="277"/>
                </a:lnTo>
                <a:lnTo>
                  <a:pt x="170" y="275"/>
                </a:lnTo>
                <a:lnTo>
                  <a:pt x="171" y="275"/>
                </a:lnTo>
                <a:lnTo>
                  <a:pt x="137" y="275"/>
                </a:lnTo>
                <a:lnTo>
                  <a:pt x="106" y="272"/>
                </a:lnTo>
                <a:lnTo>
                  <a:pt x="92" y="271"/>
                </a:lnTo>
                <a:lnTo>
                  <a:pt x="80" y="268"/>
                </a:lnTo>
                <a:lnTo>
                  <a:pt x="71" y="265"/>
                </a:lnTo>
                <a:lnTo>
                  <a:pt x="63" y="261"/>
                </a:lnTo>
                <a:lnTo>
                  <a:pt x="57" y="255"/>
                </a:lnTo>
                <a:lnTo>
                  <a:pt x="45" y="242"/>
                </a:lnTo>
                <a:lnTo>
                  <a:pt x="36" y="229"/>
                </a:lnTo>
                <a:lnTo>
                  <a:pt x="31" y="217"/>
                </a:lnTo>
                <a:lnTo>
                  <a:pt x="29" y="207"/>
                </a:lnTo>
                <a:lnTo>
                  <a:pt x="29" y="197"/>
                </a:lnTo>
                <a:lnTo>
                  <a:pt x="30" y="187"/>
                </a:lnTo>
                <a:lnTo>
                  <a:pt x="34" y="179"/>
                </a:lnTo>
                <a:lnTo>
                  <a:pt x="39" y="171"/>
                </a:lnTo>
                <a:lnTo>
                  <a:pt x="52" y="159"/>
                </a:lnTo>
                <a:lnTo>
                  <a:pt x="63" y="154"/>
                </a:lnTo>
                <a:lnTo>
                  <a:pt x="73" y="152"/>
                </a:lnTo>
                <a:lnTo>
                  <a:pt x="82" y="152"/>
                </a:lnTo>
                <a:lnTo>
                  <a:pt x="90" y="153"/>
                </a:lnTo>
                <a:lnTo>
                  <a:pt x="98" y="157"/>
                </a:lnTo>
                <a:lnTo>
                  <a:pt x="104" y="161"/>
                </a:lnTo>
                <a:lnTo>
                  <a:pt x="112" y="174"/>
                </a:lnTo>
                <a:lnTo>
                  <a:pt x="114" y="188"/>
                </a:lnTo>
                <a:lnTo>
                  <a:pt x="114" y="195"/>
                </a:lnTo>
                <a:lnTo>
                  <a:pt x="112" y="201"/>
                </a:lnTo>
                <a:lnTo>
                  <a:pt x="108" y="207"/>
                </a:lnTo>
                <a:lnTo>
                  <a:pt x="103" y="210"/>
                </a:lnTo>
                <a:lnTo>
                  <a:pt x="96" y="213"/>
                </a:lnTo>
                <a:lnTo>
                  <a:pt x="87" y="213"/>
                </a:lnTo>
                <a:lnTo>
                  <a:pt x="88" y="222"/>
                </a:lnTo>
                <a:lnTo>
                  <a:pt x="91" y="229"/>
                </a:lnTo>
                <a:lnTo>
                  <a:pt x="97" y="235"/>
                </a:lnTo>
                <a:lnTo>
                  <a:pt x="103" y="239"/>
                </a:lnTo>
                <a:lnTo>
                  <a:pt x="109" y="241"/>
                </a:lnTo>
                <a:lnTo>
                  <a:pt x="116" y="241"/>
                </a:lnTo>
                <a:lnTo>
                  <a:pt x="123" y="239"/>
                </a:lnTo>
                <a:lnTo>
                  <a:pt x="129" y="234"/>
                </a:lnTo>
                <a:lnTo>
                  <a:pt x="131" y="241"/>
                </a:lnTo>
                <a:lnTo>
                  <a:pt x="134" y="248"/>
                </a:lnTo>
                <a:lnTo>
                  <a:pt x="139" y="252"/>
                </a:lnTo>
                <a:lnTo>
                  <a:pt x="145" y="254"/>
                </a:lnTo>
                <a:lnTo>
                  <a:pt x="151" y="255"/>
                </a:lnTo>
                <a:lnTo>
                  <a:pt x="157" y="253"/>
                </a:lnTo>
                <a:lnTo>
                  <a:pt x="162" y="249"/>
                </a:lnTo>
                <a:lnTo>
                  <a:pt x="166" y="242"/>
                </a:lnTo>
                <a:lnTo>
                  <a:pt x="172" y="251"/>
                </a:lnTo>
                <a:lnTo>
                  <a:pt x="180" y="256"/>
                </a:lnTo>
                <a:lnTo>
                  <a:pt x="191" y="260"/>
                </a:lnTo>
                <a:lnTo>
                  <a:pt x="201" y="261"/>
                </a:lnTo>
                <a:lnTo>
                  <a:pt x="211" y="258"/>
                </a:lnTo>
                <a:lnTo>
                  <a:pt x="221" y="254"/>
                </a:lnTo>
                <a:lnTo>
                  <a:pt x="228" y="248"/>
                </a:lnTo>
                <a:lnTo>
                  <a:pt x="232" y="239"/>
                </a:lnTo>
                <a:lnTo>
                  <a:pt x="222" y="241"/>
                </a:lnTo>
                <a:lnTo>
                  <a:pt x="211" y="240"/>
                </a:lnTo>
                <a:lnTo>
                  <a:pt x="201" y="237"/>
                </a:lnTo>
                <a:lnTo>
                  <a:pt x="192" y="230"/>
                </a:lnTo>
                <a:lnTo>
                  <a:pt x="182" y="223"/>
                </a:lnTo>
                <a:lnTo>
                  <a:pt x="175" y="212"/>
                </a:lnTo>
                <a:lnTo>
                  <a:pt x="169" y="200"/>
                </a:lnTo>
                <a:lnTo>
                  <a:pt x="163" y="186"/>
                </a:lnTo>
                <a:lnTo>
                  <a:pt x="155" y="167"/>
                </a:lnTo>
                <a:lnTo>
                  <a:pt x="143" y="150"/>
                </a:lnTo>
                <a:lnTo>
                  <a:pt x="127" y="136"/>
                </a:lnTo>
                <a:lnTo>
                  <a:pt x="109" y="125"/>
                </a:lnTo>
                <a:lnTo>
                  <a:pt x="89" y="119"/>
                </a:lnTo>
                <a:lnTo>
                  <a:pt x="70" y="119"/>
                </a:lnTo>
                <a:lnTo>
                  <a:pt x="59" y="122"/>
                </a:lnTo>
                <a:lnTo>
                  <a:pt x="50" y="125"/>
                </a:lnTo>
                <a:lnTo>
                  <a:pt x="40" y="130"/>
                </a:lnTo>
                <a:lnTo>
                  <a:pt x="31" y="138"/>
                </a:lnTo>
                <a:lnTo>
                  <a:pt x="18" y="152"/>
                </a:lnTo>
                <a:lnTo>
                  <a:pt x="9" y="166"/>
                </a:lnTo>
                <a:lnTo>
                  <a:pt x="3" y="180"/>
                </a:lnTo>
                <a:lnTo>
                  <a:pt x="0" y="195"/>
                </a:lnTo>
                <a:lnTo>
                  <a:pt x="0" y="210"/>
                </a:lnTo>
                <a:lnTo>
                  <a:pt x="3" y="225"/>
                </a:lnTo>
                <a:lnTo>
                  <a:pt x="8" y="239"/>
                </a:lnTo>
                <a:lnTo>
                  <a:pt x="15" y="253"/>
                </a:lnTo>
                <a:lnTo>
                  <a:pt x="25" y="267"/>
                </a:lnTo>
                <a:lnTo>
                  <a:pt x="35" y="279"/>
                </a:lnTo>
                <a:lnTo>
                  <a:pt x="39" y="283"/>
                </a:lnTo>
                <a:lnTo>
                  <a:pt x="49" y="290"/>
                </a:lnTo>
                <a:lnTo>
                  <a:pt x="61" y="296"/>
                </a:lnTo>
                <a:lnTo>
                  <a:pt x="76" y="300"/>
                </a:lnTo>
                <a:lnTo>
                  <a:pt x="92" y="304"/>
                </a:lnTo>
                <a:lnTo>
                  <a:pt x="129" y="307"/>
                </a:lnTo>
                <a:lnTo>
                  <a:pt x="169" y="308"/>
                </a:lnTo>
                <a:lnTo>
                  <a:pt x="169" y="307"/>
                </a:lnTo>
                <a:lnTo>
                  <a:pt x="298" y="308"/>
                </a:lnTo>
                <a:lnTo>
                  <a:pt x="298" y="174"/>
                </a:lnTo>
                <a:lnTo>
                  <a:pt x="299" y="174"/>
                </a:lnTo>
                <a:lnTo>
                  <a:pt x="298" y="133"/>
                </a:lnTo>
                <a:lnTo>
                  <a:pt x="295" y="95"/>
                </a:lnTo>
                <a:lnTo>
                  <a:pt x="292" y="78"/>
                </a:lnTo>
                <a:lnTo>
                  <a:pt x="288" y="63"/>
                </a:lnTo>
                <a:lnTo>
                  <a:pt x="281" y="50"/>
                </a:lnTo>
                <a:lnTo>
                  <a:pt x="275" y="41"/>
                </a:lnTo>
                <a:lnTo>
                  <a:pt x="271" y="36"/>
                </a:lnTo>
                <a:lnTo>
                  <a:pt x="259" y="26"/>
                </a:lnTo>
                <a:lnTo>
                  <a:pt x="246" y="16"/>
                </a:lnTo>
                <a:lnTo>
                  <a:pt x="246" y="15"/>
                </a:lnTo>
                <a:lnTo>
                  <a:pt x="246" y="16"/>
                </a:lnTo>
                <a:close/>
              </a:path>
            </a:pathLst>
          </a:custGeom>
          <a:solidFill>
            <a:srgbClr val="B2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1" name="Freeform 7"/>
          <xdr:cNvSpPr>
            <a:spLocks/>
          </xdr:cNvSpPr>
        </xdr:nvSpPr>
        <xdr:spPr bwMode="auto">
          <a:xfrm>
            <a:off x="18640" y="567"/>
            <a:ext cx="43" cy="28"/>
          </a:xfrm>
          <a:custGeom>
            <a:avLst/>
            <a:gdLst>
              <a:gd name="T0" fmla="*/ 80 w 299"/>
              <a:gd name="T1" fmla="*/ 3 h 308"/>
              <a:gd name="T2" fmla="*/ 123 w 299"/>
              <a:gd name="T3" fmla="*/ 2 h 308"/>
              <a:gd name="T4" fmla="*/ 164 w 299"/>
              <a:gd name="T5" fmla="*/ 31 h 308"/>
              <a:gd name="T6" fmla="*/ 179 w 299"/>
              <a:gd name="T7" fmla="*/ 60 h 308"/>
              <a:gd name="T8" fmla="*/ 176 w 299"/>
              <a:gd name="T9" fmla="*/ 112 h 308"/>
              <a:gd name="T10" fmla="*/ 137 w 299"/>
              <a:gd name="T11" fmla="*/ 159 h 308"/>
              <a:gd name="T12" fmla="*/ 93 w 299"/>
              <a:gd name="T13" fmla="*/ 181 h 308"/>
              <a:gd name="T14" fmla="*/ 68 w 299"/>
              <a:gd name="T15" fmla="*/ 208 h 308"/>
              <a:gd name="T16" fmla="*/ 66 w 299"/>
              <a:gd name="T17" fmla="*/ 239 h 308"/>
              <a:gd name="T18" fmla="*/ 47 w 299"/>
              <a:gd name="T19" fmla="*/ 217 h 308"/>
              <a:gd name="T20" fmla="*/ 49 w 299"/>
              <a:gd name="T21" fmla="*/ 187 h 308"/>
              <a:gd name="T22" fmla="*/ 56 w 299"/>
              <a:gd name="T23" fmla="*/ 168 h 308"/>
              <a:gd name="T24" fmla="*/ 51 w 299"/>
              <a:gd name="T25" fmla="*/ 150 h 308"/>
              <a:gd name="T26" fmla="*/ 64 w 299"/>
              <a:gd name="T27" fmla="*/ 134 h 308"/>
              <a:gd name="T28" fmla="*/ 64 w 299"/>
              <a:gd name="T29" fmla="*/ 119 h 308"/>
              <a:gd name="T30" fmla="*/ 70 w 299"/>
              <a:gd name="T31" fmla="*/ 100 h 308"/>
              <a:gd name="T32" fmla="*/ 92 w 299"/>
              <a:gd name="T33" fmla="*/ 90 h 308"/>
              <a:gd name="T34" fmla="*/ 98 w 299"/>
              <a:gd name="T35" fmla="*/ 112 h 308"/>
              <a:gd name="T36" fmla="*/ 116 w 299"/>
              <a:gd name="T37" fmla="*/ 118 h 308"/>
              <a:gd name="T38" fmla="*/ 146 w 299"/>
              <a:gd name="T39" fmla="*/ 100 h 308"/>
              <a:gd name="T40" fmla="*/ 151 w 299"/>
              <a:gd name="T41" fmla="*/ 75 h 308"/>
              <a:gd name="T42" fmla="*/ 139 w 299"/>
              <a:gd name="T43" fmla="*/ 46 h 308"/>
              <a:gd name="T44" fmla="*/ 117 w 299"/>
              <a:gd name="T45" fmla="*/ 31 h 308"/>
              <a:gd name="T46" fmla="*/ 87 w 299"/>
              <a:gd name="T47" fmla="*/ 32 h 308"/>
              <a:gd name="T48" fmla="*/ 51 w 299"/>
              <a:gd name="T49" fmla="*/ 58 h 308"/>
              <a:gd name="T50" fmla="*/ 42 w 299"/>
              <a:gd name="T51" fmla="*/ 72 h 308"/>
              <a:gd name="T52" fmla="*/ 33 w 299"/>
              <a:gd name="T53" fmla="*/ 110 h 308"/>
              <a:gd name="T54" fmla="*/ 28 w 299"/>
              <a:gd name="T55" fmla="*/ 277 h 308"/>
              <a:gd name="T56" fmla="*/ 192 w 299"/>
              <a:gd name="T57" fmla="*/ 272 h 308"/>
              <a:gd name="T58" fmla="*/ 228 w 299"/>
              <a:gd name="T59" fmla="*/ 265 h 308"/>
              <a:gd name="T60" fmla="*/ 255 w 299"/>
              <a:gd name="T61" fmla="*/ 242 h 308"/>
              <a:gd name="T62" fmla="*/ 270 w 299"/>
              <a:gd name="T63" fmla="*/ 207 h 308"/>
              <a:gd name="T64" fmla="*/ 265 w 299"/>
              <a:gd name="T65" fmla="*/ 179 h 308"/>
              <a:gd name="T66" fmla="*/ 236 w 299"/>
              <a:gd name="T67" fmla="*/ 154 h 308"/>
              <a:gd name="T68" fmla="*/ 208 w 299"/>
              <a:gd name="T69" fmla="*/ 153 h 308"/>
              <a:gd name="T70" fmla="*/ 187 w 299"/>
              <a:gd name="T71" fmla="*/ 174 h 308"/>
              <a:gd name="T72" fmla="*/ 186 w 299"/>
              <a:gd name="T73" fmla="*/ 201 h 308"/>
              <a:gd name="T74" fmla="*/ 202 w 299"/>
              <a:gd name="T75" fmla="*/ 213 h 308"/>
              <a:gd name="T76" fmla="*/ 207 w 299"/>
              <a:gd name="T77" fmla="*/ 229 h 308"/>
              <a:gd name="T78" fmla="*/ 189 w 299"/>
              <a:gd name="T79" fmla="*/ 241 h 308"/>
              <a:gd name="T80" fmla="*/ 169 w 299"/>
              <a:gd name="T81" fmla="*/ 234 h 308"/>
              <a:gd name="T82" fmla="*/ 160 w 299"/>
              <a:gd name="T83" fmla="*/ 252 h 308"/>
              <a:gd name="T84" fmla="*/ 142 w 299"/>
              <a:gd name="T85" fmla="*/ 253 h 308"/>
              <a:gd name="T86" fmla="*/ 126 w 299"/>
              <a:gd name="T87" fmla="*/ 251 h 308"/>
              <a:gd name="T88" fmla="*/ 98 w 299"/>
              <a:gd name="T89" fmla="*/ 261 h 308"/>
              <a:gd name="T90" fmla="*/ 71 w 299"/>
              <a:gd name="T91" fmla="*/ 248 h 308"/>
              <a:gd name="T92" fmla="*/ 87 w 299"/>
              <a:gd name="T93" fmla="*/ 240 h 308"/>
              <a:gd name="T94" fmla="*/ 116 w 299"/>
              <a:gd name="T95" fmla="*/ 223 h 308"/>
              <a:gd name="T96" fmla="*/ 137 w 299"/>
              <a:gd name="T97" fmla="*/ 186 h 308"/>
              <a:gd name="T98" fmla="*/ 172 w 299"/>
              <a:gd name="T99" fmla="*/ 136 h 308"/>
              <a:gd name="T100" fmla="*/ 229 w 299"/>
              <a:gd name="T101" fmla="*/ 119 h 308"/>
              <a:gd name="T102" fmla="*/ 260 w 299"/>
              <a:gd name="T103" fmla="*/ 130 h 308"/>
              <a:gd name="T104" fmla="*/ 291 w 299"/>
              <a:gd name="T105" fmla="*/ 166 h 308"/>
              <a:gd name="T106" fmla="*/ 299 w 299"/>
              <a:gd name="T107" fmla="*/ 210 h 308"/>
              <a:gd name="T108" fmla="*/ 284 w 299"/>
              <a:gd name="T109" fmla="*/ 253 h 308"/>
              <a:gd name="T110" fmla="*/ 260 w 299"/>
              <a:gd name="T111" fmla="*/ 283 h 308"/>
              <a:gd name="T112" fmla="*/ 222 w 299"/>
              <a:gd name="T113" fmla="*/ 300 h 308"/>
              <a:gd name="T114" fmla="*/ 130 w 299"/>
              <a:gd name="T115" fmla="*/ 308 h 308"/>
              <a:gd name="T116" fmla="*/ 0 w 299"/>
              <a:gd name="T117" fmla="*/ 174 h 308"/>
              <a:gd name="T118" fmla="*/ 5 w 299"/>
              <a:gd name="T119" fmla="*/ 95 h 308"/>
              <a:gd name="T120" fmla="*/ 18 w 299"/>
              <a:gd name="T121" fmla="*/ 50 h 308"/>
              <a:gd name="T122" fmla="*/ 52 w 299"/>
              <a:gd name="T123" fmla="*/ 16 h 30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299" h="308">
                <a:moveTo>
                  <a:pt x="52" y="16"/>
                </a:moveTo>
                <a:lnTo>
                  <a:pt x="66" y="8"/>
                </a:lnTo>
                <a:lnTo>
                  <a:pt x="80" y="3"/>
                </a:lnTo>
                <a:lnTo>
                  <a:pt x="94" y="0"/>
                </a:lnTo>
                <a:lnTo>
                  <a:pt x="109" y="0"/>
                </a:lnTo>
                <a:lnTo>
                  <a:pt x="123" y="2"/>
                </a:lnTo>
                <a:lnTo>
                  <a:pt x="138" y="8"/>
                </a:lnTo>
                <a:lnTo>
                  <a:pt x="151" y="18"/>
                </a:lnTo>
                <a:lnTo>
                  <a:pt x="164" y="31"/>
                </a:lnTo>
                <a:lnTo>
                  <a:pt x="171" y="41"/>
                </a:lnTo>
                <a:lnTo>
                  <a:pt x="176" y="50"/>
                </a:lnTo>
                <a:lnTo>
                  <a:pt x="179" y="60"/>
                </a:lnTo>
                <a:lnTo>
                  <a:pt x="182" y="71"/>
                </a:lnTo>
                <a:lnTo>
                  <a:pt x="182" y="91"/>
                </a:lnTo>
                <a:lnTo>
                  <a:pt x="176" y="112"/>
                </a:lnTo>
                <a:lnTo>
                  <a:pt x="166" y="130"/>
                </a:lnTo>
                <a:lnTo>
                  <a:pt x="152" y="146"/>
                </a:lnTo>
                <a:lnTo>
                  <a:pt x="137" y="159"/>
                </a:lnTo>
                <a:lnTo>
                  <a:pt x="118" y="168"/>
                </a:lnTo>
                <a:lnTo>
                  <a:pt x="104" y="173"/>
                </a:lnTo>
                <a:lnTo>
                  <a:pt x="93" y="181"/>
                </a:lnTo>
                <a:lnTo>
                  <a:pt x="82" y="188"/>
                </a:lnTo>
                <a:lnTo>
                  <a:pt x="74" y="198"/>
                </a:lnTo>
                <a:lnTo>
                  <a:pt x="68" y="208"/>
                </a:lnTo>
                <a:lnTo>
                  <a:pt x="65" y="217"/>
                </a:lnTo>
                <a:lnTo>
                  <a:pt x="64" y="228"/>
                </a:lnTo>
                <a:lnTo>
                  <a:pt x="66" y="239"/>
                </a:lnTo>
                <a:lnTo>
                  <a:pt x="57" y="235"/>
                </a:lnTo>
                <a:lnTo>
                  <a:pt x="51" y="227"/>
                </a:lnTo>
                <a:lnTo>
                  <a:pt x="47" y="217"/>
                </a:lnTo>
                <a:lnTo>
                  <a:pt x="46" y="208"/>
                </a:lnTo>
                <a:lnTo>
                  <a:pt x="46" y="197"/>
                </a:lnTo>
                <a:lnTo>
                  <a:pt x="49" y="187"/>
                </a:lnTo>
                <a:lnTo>
                  <a:pt x="55" y="179"/>
                </a:lnTo>
                <a:lnTo>
                  <a:pt x="63" y="172"/>
                </a:lnTo>
                <a:lnTo>
                  <a:pt x="56" y="168"/>
                </a:lnTo>
                <a:lnTo>
                  <a:pt x="53" y="163"/>
                </a:lnTo>
                <a:lnTo>
                  <a:pt x="51" y="156"/>
                </a:lnTo>
                <a:lnTo>
                  <a:pt x="51" y="150"/>
                </a:lnTo>
                <a:lnTo>
                  <a:pt x="53" y="143"/>
                </a:lnTo>
                <a:lnTo>
                  <a:pt x="57" y="138"/>
                </a:lnTo>
                <a:lnTo>
                  <a:pt x="64" y="134"/>
                </a:lnTo>
                <a:lnTo>
                  <a:pt x="71" y="132"/>
                </a:lnTo>
                <a:lnTo>
                  <a:pt x="66" y="126"/>
                </a:lnTo>
                <a:lnTo>
                  <a:pt x="64" y="119"/>
                </a:lnTo>
                <a:lnTo>
                  <a:pt x="64" y="113"/>
                </a:lnTo>
                <a:lnTo>
                  <a:pt x="66" y="105"/>
                </a:lnTo>
                <a:lnTo>
                  <a:pt x="70" y="100"/>
                </a:lnTo>
                <a:lnTo>
                  <a:pt x="76" y="95"/>
                </a:lnTo>
                <a:lnTo>
                  <a:pt x="83" y="91"/>
                </a:lnTo>
                <a:lnTo>
                  <a:pt x="92" y="90"/>
                </a:lnTo>
                <a:lnTo>
                  <a:pt x="92" y="99"/>
                </a:lnTo>
                <a:lnTo>
                  <a:pt x="95" y="106"/>
                </a:lnTo>
                <a:lnTo>
                  <a:pt x="98" y="112"/>
                </a:lnTo>
                <a:lnTo>
                  <a:pt x="103" y="115"/>
                </a:lnTo>
                <a:lnTo>
                  <a:pt x="110" y="117"/>
                </a:lnTo>
                <a:lnTo>
                  <a:pt x="116" y="118"/>
                </a:lnTo>
                <a:lnTo>
                  <a:pt x="129" y="115"/>
                </a:lnTo>
                <a:lnTo>
                  <a:pt x="142" y="106"/>
                </a:lnTo>
                <a:lnTo>
                  <a:pt x="146" y="100"/>
                </a:lnTo>
                <a:lnTo>
                  <a:pt x="150" y="94"/>
                </a:lnTo>
                <a:lnTo>
                  <a:pt x="151" y="85"/>
                </a:lnTo>
                <a:lnTo>
                  <a:pt x="151" y="75"/>
                </a:lnTo>
                <a:lnTo>
                  <a:pt x="149" y="64"/>
                </a:lnTo>
                <a:lnTo>
                  <a:pt x="144" y="54"/>
                </a:lnTo>
                <a:lnTo>
                  <a:pt x="139" y="46"/>
                </a:lnTo>
                <a:lnTo>
                  <a:pt x="132" y="40"/>
                </a:lnTo>
                <a:lnTo>
                  <a:pt x="125" y="34"/>
                </a:lnTo>
                <a:lnTo>
                  <a:pt x="117" y="31"/>
                </a:lnTo>
                <a:lnTo>
                  <a:pt x="107" y="29"/>
                </a:lnTo>
                <a:lnTo>
                  <a:pt x="97" y="29"/>
                </a:lnTo>
                <a:lnTo>
                  <a:pt x="87" y="32"/>
                </a:lnTo>
                <a:lnTo>
                  <a:pt x="75" y="38"/>
                </a:lnTo>
                <a:lnTo>
                  <a:pt x="64" y="46"/>
                </a:lnTo>
                <a:lnTo>
                  <a:pt x="51" y="58"/>
                </a:lnTo>
                <a:lnTo>
                  <a:pt x="49" y="61"/>
                </a:lnTo>
                <a:lnTo>
                  <a:pt x="46" y="64"/>
                </a:lnTo>
                <a:lnTo>
                  <a:pt x="42" y="72"/>
                </a:lnTo>
                <a:lnTo>
                  <a:pt x="39" y="83"/>
                </a:lnTo>
                <a:lnTo>
                  <a:pt x="36" y="95"/>
                </a:lnTo>
                <a:lnTo>
                  <a:pt x="33" y="110"/>
                </a:lnTo>
                <a:lnTo>
                  <a:pt x="31" y="142"/>
                </a:lnTo>
                <a:lnTo>
                  <a:pt x="31" y="177"/>
                </a:lnTo>
                <a:lnTo>
                  <a:pt x="28" y="277"/>
                </a:lnTo>
                <a:lnTo>
                  <a:pt x="127" y="275"/>
                </a:lnTo>
                <a:lnTo>
                  <a:pt x="161" y="275"/>
                </a:lnTo>
                <a:lnTo>
                  <a:pt x="192" y="272"/>
                </a:lnTo>
                <a:lnTo>
                  <a:pt x="206" y="271"/>
                </a:lnTo>
                <a:lnTo>
                  <a:pt x="218" y="268"/>
                </a:lnTo>
                <a:lnTo>
                  <a:pt x="228" y="265"/>
                </a:lnTo>
                <a:lnTo>
                  <a:pt x="236" y="261"/>
                </a:lnTo>
                <a:lnTo>
                  <a:pt x="242" y="255"/>
                </a:lnTo>
                <a:lnTo>
                  <a:pt x="255" y="242"/>
                </a:lnTo>
                <a:lnTo>
                  <a:pt x="263" y="229"/>
                </a:lnTo>
                <a:lnTo>
                  <a:pt x="268" y="217"/>
                </a:lnTo>
                <a:lnTo>
                  <a:pt x="270" y="207"/>
                </a:lnTo>
                <a:lnTo>
                  <a:pt x="271" y="197"/>
                </a:lnTo>
                <a:lnTo>
                  <a:pt x="269" y="187"/>
                </a:lnTo>
                <a:lnTo>
                  <a:pt x="265" y="179"/>
                </a:lnTo>
                <a:lnTo>
                  <a:pt x="260" y="171"/>
                </a:lnTo>
                <a:lnTo>
                  <a:pt x="246" y="159"/>
                </a:lnTo>
                <a:lnTo>
                  <a:pt x="236" y="154"/>
                </a:lnTo>
                <a:lnTo>
                  <a:pt x="225" y="152"/>
                </a:lnTo>
                <a:lnTo>
                  <a:pt x="216" y="152"/>
                </a:lnTo>
                <a:lnTo>
                  <a:pt x="208" y="153"/>
                </a:lnTo>
                <a:lnTo>
                  <a:pt x="201" y="157"/>
                </a:lnTo>
                <a:lnTo>
                  <a:pt x="195" y="161"/>
                </a:lnTo>
                <a:lnTo>
                  <a:pt x="187" y="174"/>
                </a:lnTo>
                <a:lnTo>
                  <a:pt x="184" y="188"/>
                </a:lnTo>
                <a:lnTo>
                  <a:pt x="184" y="195"/>
                </a:lnTo>
                <a:lnTo>
                  <a:pt x="186" y="201"/>
                </a:lnTo>
                <a:lnTo>
                  <a:pt x="190" y="207"/>
                </a:lnTo>
                <a:lnTo>
                  <a:pt x="195" y="210"/>
                </a:lnTo>
                <a:lnTo>
                  <a:pt x="202" y="213"/>
                </a:lnTo>
                <a:lnTo>
                  <a:pt x="211" y="213"/>
                </a:lnTo>
                <a:lnTo>
                  <a:pt x="210" y="222"/>
                </a:lnTo>
                <a:lnTo>
                  <a:pt x="207" y="229"/>
                </a:lnTo>
                <a:lnTo>
                  <a:pt x="201" y="235"/>
                </a:lnTo>
                <a:lnTo>
                  <a:pt x="196" y="239"/>
                </a:lnTo>
                <a:lnTo>
                  <a:pt x="189" y="241"/>
                </a:lnTo>
                <a:lnTo>
                  <a:pt x="183" y="241"/>
                </a:lnTo>
                <a:lnTo>
                  <a:pt x="175" y="239"/>
                </a:lnTo>
                <a:lnTo>
                  <a:pt x="169" y="234"/>
                </a:lnTo>
                <a:lnTo>
                  <a:pt x="168" y="241"/>
                </a:lnTo>
                <a:lnTo>
                  <a:pt x="164" y="248"/>
                </a:lnTo>
                <a:lnTo>
                  <a:pt x="160" y="252"/>
                </a:lnTo>
                <a:lnTo>
                  <a:pt x="154" y="254"/>
                </a:lnTo>
                <a:lnTo>
                  <a:pt x="148" y="255"/>
                </a:lnTo>
                <a:lnTo>
                  <a:pt x="142" y="253"/>
                </a:lnTo>
                <a:lnTo>
                  <a:pt x="137" y="249"/>
                </a:lnTo>
                <a:lnTo>
                  <a:pt x="132" y="242"/>
                </a:lnTo>
                <a:lnTo>
                  <a:pt x="126" y="251"/>
                </a:lnTo>
                <a:lnTo>
                  <a:pt x="118" y="256"/>
                </a:lnTo>
                <a:lnTo>
                  <a:pt x="109" y="260"/>
                </a:lnTo>
                <a:lnTo>
                  <a:pt x="98" y="261"/>
                </a:lnTo>
                <a:lnTo>
                  <a:pt x="88" y="258"/>
                </a:lnTo>
                <a:lnTo>
                  <a:pt x="78" y="254"/>
                </a:lnTo>
                <a:lnTo>
                  <a:pt x="71" y="248"/>
                </a:lnTo>
                <a:lnTo>
                  <a:pt x="66" y="239"/>
                </a:lnTo>
                <a:lnTo>
                  <a:pt x="76" y="241"/>
                </a:lnTo>
                <a:lnTo>
                  <a:pt x="87" y="240"/>
                </a:lnTo>
                <a:lnTo>
                  <a:pt x="97" y="237"/>
                </a:lnTo>
                <a:lnTo>
                  <a:pt x="107" y="230"/>
                </a:lnTo>
                <a:lnTo>
                  <a:pt x="116" y="223"/>
                </a:lnTo>
                <a:lnTo>
                  <a:pt x="124" y="212"/>
                </a:lnTo>
                <a:lnTo>
                  <a:pt x="131" y="200"/>
                </a:lnTo>
                <a:lnTo>
                  <a:pt x="137" y="186"/>
                </a:lnTo>
                <a:lnTo>
                  <a:pt x="145" y="167"/>
                </a:lnTo>
                <a:lnTo>
                  <a:pt x="158" y="150"/>
                </a:lnTo>
                <a:lnTo>
                  <a:pt x="172" y="136"/>
                </a:lnTo>
                <a:lnTo>
                  <a:pt x="191" y="125"/>
                </a:lnTo>
                <a:lnTo>
                  <a:pt x="210" y="119"/>
                </a:lnTo>
                <a:lnTo>
                  <a:pt x="229" y="119"/>
                </a:lnTo>
                <a:lnTo>
                  <a:pt x="240" y="122"/>
                </a:lnTo>
                <a:lnTo>
                  <a:pt x="250" y="125"/>
                </a:lnTo>
                <a:lnTo>
                  <a:pt x="260" y="130"/>
                </a:lnTo>
                <a:lnTo>
                  <a:pt x="269" y="138"/>
                </a:lnTo>
                <a:lnTo>
                  <a:pt x="282" y="152"/>
                </a:lnTo>
                <a:lnTo>
                  <a:pt x="291" y="166"/>
                </a:lnTo>
                <a:lnTo>
                  <a:pt x="296" y="180"/>
                </a:lnTo>
                <a:lnTo>
                  <a:pt x="299" y="195"/>
                </a:lnTo>
                <a:lnTo>
                  <a:pt x="299" y="210"/>
                </a:lnTo>
                <a:lnTo>
                  <a:pt x="296" y="225"/>
                </a:lnTo>
                <a:lnTo>
                  <a:pt x="291" y="239"/>
                </a:lnTo>
                <a:lnTo>
                  <a:pt x="284" y="253"/>
                </a:lnTo>
                <a:lnTo>
                  <a:pt x="274" y="267"/>
                </a:lnTo>
                <a:lnTo>
                  <a:pt x="263" y="279"/>
                </a:lnTo>
                <a:lnTo>
                  <a:pt x="260" y="283"/>
                </a:lnTo>
                <a:lnTo>
                  <a:pt x="249" y="290"/>
                </a:lnTo>
                <a:lnTo>
                  <a:pt x="237" y="296"/>
                </a:lnTo>
                <a:lnTo>
                  <a:pt x="222" y="300"/>
                </a:lnTo>
                <a:lnTo>
                  <a:pt x="207" y="304"/>
                </a:lnTo>
                <a:lnTo>
                  <a:pt x="169" y="307"/>
                </a:lnTo>
                <a:lnTo>
                  <a:pt x="130" y="308"/>
                </a:lnTo>
                <a:lnTo>
                  <a:pt x="129" y="307"/>
                </a:lnTo>
                <a:lnTo>
                  <a:pt x="0" y="308"/>
                </a:lnTo>
                <a:lnTo>
                  <a:pt x="0" y="174"/>
                </a:lnTo>
                <a:lnTo>
                  <a:pt x="1" y="174"/>
                </a:lnTo>
                <a:lnTo>
                  <a:pt x="1" y="133"/>
                </a:lnTo>
                <a:lnTo>
                  <a:pt x="5" y="95"/>
                </a:lnTo>
                <a:lnTo>
                  <a:pt x="8" y="78"/>
                </a:lnTo>
                <a:lnTo>
                  <a:pt x="13" y="63"/>
                </a:lnTo>
                <a:lnTo>
                  <a:pt x="18" y="50"/>
                </a:lnTo>
                <a:lnTo>
                  <a:pt x="24" y="41"/>
                </a:lnTo>
                <a:lnTo>
                  <a:pt x="27" y="36"/>
                </a:lnTo>
                <a:lnTo>
                  <a:pt x="52" y="16"/>
                </a:lnTo>
                <a:lnTo>
                  <a:pt x="52" y="15"/>
                </a:lnTo>
                <a:lnTo>
                  <a:pt x="52" y="16"/>
                </a:lnTo>
                <a:close/>
              </a:path>
            </a:pathLst>
          </a:custGeom>
          <a:solidFill>
            <a:srgbClr val="B2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2" name="Freeform 8"/>
          <xdr:cNvSpPr>
            <a:spLocks/>
          </xdr:cNvSpPr>
        </xdr:nvSpPr>
        <xdr:spPr bwMode="auto">
          <a:xfrm>
            <a:off x="18921" y="349"/>
            <a:ext cx="243" cy="5"/>
          </a:xfrm>
          <a:custGeom>
            <a:avLst/>
            <a:gdLst>
              <a:gd name="T0" fmla="*/ 1683 w 1703"/>
              <a:gd name="T1" fmla="*/ 50 h 50"/>
              <a:gd name="T2" fmla="*/ 1676 w 1703"/>
              <a:gd name="T3" fmla="*/ 46 h 50"/>
              <a:gd name="T4" fmla="*/ 1666 w 1703"/>
              <a:gd name="T5" fmla="*/ 41 h 50"/>
              <a:gd name="T6" fmla="*/ 1654 w 1703"/>
              <a:gd name="T7" fmla="*/ 38 h 50"/>
              <a:gd name="T8" fmla="*/ 1640 w 1703"/>
              <a:gd name="T9" fmla="*/ 36 h 50"/>
              <a:gd name="T10" fmla="*/ 1608 w 1703"/>
              <a:gd name="T11" fmla="*/ 33 h 50"/>
              <a:gd name="T12" fmla="*/ 1574 w 1703"/>
              <a:gd name="T13" fmla="*/ 32 h 50"/>
              <a:gd name="T14" fmla="*/ 1573 w 1703"/>
              <a:gd name="T15" fmla="*/ 31 h 50"/>
              <a:gd name="T16" fmla="*/ 0 w 1703"/>
              <a:gd name="T17" fmla="*/ 31 h 50"/>
              <a:gd name="T18" fmla="*/ 0 w 1703"/>
              <a:gd name="T19" fmla="*/ 0 h 50"/>
              <a:gd name="T20" fmla="*/ 1576 w 1703"/>
              <a:gd name="T21" fmla="*/ 0 h 50"/>
              <a:gd name="T22" fmla="*/ 1614 w 1703"/>
              <a:gd name="T23" fmla="*/ 1 h 50"/>
              <a:gd name="T24" fmla="*/ 1651 w 1703"/>
              <a:gd name="T25" fmla="*/ 5 h 50"/>
              <a:gd name="T26" fmla="*/ 1667 w 1703"/>
              <a:gd name="T27" fmla="*/ 8 h 50"/>
              <a:gd name="T28" fmla="*/ 1681 w 1703"/>
              <a:gd name="T29" fmla="*/ 12 h 50"/>
              <a:gd name="T30" fmla="*/ 1694 w 1703"/>
              <a:gd name="T31" fmla="*/ 18 h 50"/>
              <a:gd name="T32" fmla="*/ 1703 w 1703"/>
              <a:gd name="T33" fmla="*/ 24 h 50"/>
              <a:gd name="T34" fmla="*/ 1683 w 1703"/>
              <a:gd name="T35" fmla="*/ 50 h 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1703" h="50">
                <a:moveTo>
                  <a:pt x="1683" y="50"/>
                </a:moveTo>
                <a:lnTo>
                  <a:pt x="1676" y="46"/>
                </a:lnTo>
                <a:lnTo>
                  <a:pt x="1666" y="41"/>
                </a:lnTo>
                <a:lnTo>
                  <a:pt x="1654" y="38"/>
                </a:lnTo>
                <a:lnTo>
                  <a:pt x="1640" y="36"/>
                </a:lnTo>
                <a:lnTo>
                  <a:pt x="1608" y="33"/>
                </a:lnTo>
                <a:lnTo>
                  <a:pt x="1574" y="32"/>
                </a:lnTo>
                <a:lnTo>
                  <a:pt x="1573" y="31"/>
                </a:lnTo>
                <a:lnTo>
                  <a:pt x="0" y="31"/>
                </a:lnTo>
                <a:lnTo>
                  <a:pt x="0" y="0"/>
                </a:lnTo>
                <a:lnTo>
                  <a:pt x="1576" y="0"/>
                </a:lnTo>
                <a:lnTo>
                  <a:pt x="1614" y="1"/>
                </a:lnTo>
                <a:lnTo>
                  <a:pt x="1651" y="5"/>
                </a:lnTo>
                <a:lnTo>
                  <a:pt x="1667" y="8"/>
                </a:lnTo>
                <a:lnTo>
                  <a:pt x="1681" y="12"/>
                </a:lnTo>
                <a:lnTo>
                  <a:pt x="1694" y="18"/>
                </a:lnTo>
                <a:lnTo>
                  <a:pt x="1703" y="24"/>
                </a:lnTo>
                <a:lnTo>
                  <a:pt x="1683" y="50"/>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3" name="Freeform 9"/>
          <xdr:cNvSpPr>
            <a:spLocks/>
          </xdr:cNvSpPr>
        </xdr:nvSpPr>
        <xdr:spPr bwMode="auto">
          <a:xfrm>
            <a:off x="19194" y="374"/>
            <a:ext cx="7" cy="98"/>
          </a:xfrm>
          <a:custGeom>
            <a:avLst/>
            <a:gdLst>
              <a:gd name="T0" fmla="*/ 0 w 48"/>
              <a:gd name="T1" fmla="*/ 21 h 1080"/>
              <a:gd name="T2" fmla="*/ 5 w 48"/>
              <a:gd name="T3" fmla="*/ 29 h 1080"/>
              <a:gd name="T4" fmla="*/ 8 w 48"/>
              <a:gd name="T5" fmla="*/ 39 h 1080"/>
              <a:gd name="T6" fmla="*/ 12 w 48"/>
              <a:gd name="T7" fmla="*/ 51 h 1080"/>
              <a:gd name="T8" fmla="*/ 14 w 48"/>
              <a:gd name="T9" fmla="*/ 66 h 1080"/>
              <a:gd name="T10" fmla="*/ 18 w 48"/>
              <a:gd name="T11" fmla="*/ 99 h 1080"/>
              <a:gd name="T12" fmla="*/ 19 w 48"/>
              <a:gd name="T13" fmla="*/ 133 h 1080"/>
              <a:gd name="T14" fmla="*/ 18 w 48"/>
              <a:gd name="T15" fmla="*/ 133 h 1080"/>
              <a:gd name="T16" fmla="*/ 18 w 48"/>
              <a:gd name="T17" fmla="*/ 1080 h 1080"/>
              <a:gd name="T18" fmla="*/ 47 w 48"/>
              <a:gd name="T19" fmla="*/ 1080 h 1080"/>
              <a:gd name="T20" fmla="*/ 47 w 48"/>
              <a:gd name="T21" fmla="*/ 131 h 1080"/>
              <a:gd name="T22" fmla="*/ 48 w 48"/>
              <a:gd name="T23" fmla="*/ 131 h 1080"/>
              <a:gd name="T24" fmla="*/ 47 w 48"/>
              <a:gd name="T25" fmla="*/ 92 h 1080"/>
              <a:gd name="T26" fmla="*/ 44 w 48"/>
              <a:gd name="T27" fmla="*/ 55 h 1080"/>
              <a:gd name="T28" fmla="*/ 40 w 48"/>
              <a:gd name="T29" fmla="*/ 38 h 1080"/>
              <a:gd name="T30" fmla="*/ 36 w 48"/>
              <a:gd name="T31" fmla="*/ 23 h 1080"/>
              <a:gd name="T32" fmla="*/ 31 w 48"/>
              <a:gd name="T33" fmla="*/ 10 h 1080"/>
              <a:gd name="T34" fmla="*/ 25 w 48"/>
              <a:gd name="T35" fmla="*/ 0 h 1080"/>
              <a:gd name="T36" fmla="*/ 13 w 48"/>
              <a:gd name="T37" fmla="*/ 11 h 1080"/>
              <a:gd name="T38" fmla="*/ 0 w 48"/>
              <a:gd name="T39" fmla="*/ 21 h 10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48" h="1080">
                <a:moveTo>
                  <a:pt x="0" y="21"/>
                </a:moveTo>
                <a:lnTo>
                  <a:pt x="5" y="29"/>
                </a:lnTo>
                <a:lnTo>
                  <a:pt x="8" y="39"/>
                </a:lnTo>
                <a:lnTo>
                  <a:pt x="12" y="51"/>
                </a:lnTo>
                <a:lnTo>
                  <a:pt x="14" y="66"/>
                </a:lnTo>
                <a:lnTo>
                  <a:pt x="18" y="99"/>
                </a:lnTo>
                <a:lnTo>
                  <a:pt x="19" y="133"/>
                </a:lnTo>
                <a:lnTo>
                  <a:pt x="18" y="133"/>
                </a:lnTo>
                <a:lnTo>
                  <a:pt x="18" y="1080"/>
                </a:lnTo>
                <a:lnTo>
                  <a:pt x="47" y="1080"/>
                </a:lnTo>
                <a:lnTo>
                  <a:pt x="47" y="131"/>
                </a:lnTo>
                <a:lnTo>
                  <a:pt x="48" y="131"/>
                </a:lnTo>
                <a:lnTo>
                  <a:pt x="47" y="92"/>
                </a:lnTo>
                <a:lnTo>
                  <a:pt x="44" y="55"/>
                </a:lnTo>
                <a:lnTo>
                  <a:pt x="40" y="38"/>
                </a:lnTo>
                <a:lnTo>
                  <a:pt x="36" y="23"/>
                </a:lnTo>
                <a:lnTo>
                  <a:pt x="31" y="10"/>
                </a:lnTo>
                <a:lnTo>
                  <a:pt x="25" y="0"/>
                </a:lnTo>
                <a:lnTo>
                  <a:pt x="13" y="11"/>
                </a:lnTo>
                <a:lnTo>
                  <a:pt x="0" y="21"/>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4" name="Freeform 10"/>
          <xdr:cNvSpPr>
            <a:spLocks/>
          </xdr:cNvSpPr>
        </xdr:nvSpPr>
        <xdr:spPr bwMode="auto">
          <a:xfrm>
            <a:off x="18678" y="349"/>
            <a:ext cx="243" cy="5"/>
          </a:xfrm>
          <a:custGeom>
            <a:avLst/>
            <a:gdLst>
              <a:gd name="T0" fmla="*/ 21 w 1703"/>
              <a:gd name="T1" fmla="*/ 50 h 50"/>
              <a:gd name="T2" fmla="*/ 28 w 1703"/>
              <a:gd name="T3" fmla="*/ 46 h 50"/>
              <a:gd name="T4" fmla="*/ 37 w 1703"/>
              <a:gd name="T5" fmla="*/ 41 h 50"/>
              <a:gd name="T6" fmla="*/ 50 w 1703"/>
              <a:gd name="T7" fmla="*/ 38 h 50"/>
              <a:gd name="T8" fmla="*/ 63 w 1703"/>
              <a:gd name="T9" fmla="*/ 36 h 50"/>
              <a:gd name="T10" fmla="*/ 96 w 1703"/>
              <a:gd name="T11" fmla="*/ 33 h 50"/>
              <a:gd name="T12" fmla="*/ 129 w 1703"/>
              <a:gd name="T13" fmla="*/ 32 h 50"/>
              <a:gd name="T14" fmla="*/ 129 w 1703"/>
              <a:gd name="T15" fmla="*/ 31 h 50"/>
              <a:gd name="T16" fmla="*/ 1703 w 1703"/>
              <a:gd name="T17" fmla="*/ 31 h 50"/>
              <a:gd name="T18" fmla="*/ 1703 w 1703"/>
              <a:gd name="T19" fmla="*/ 0 h 50"/>
              <a:gd name="T20" fmla="*/ 127 w 1703"/>
              <a:gd name="T21" fmla="*/ 0 h 50"/>
              <a:gd name="T22" fmla="*/ 89 w 1703"/>
              <a:gd name="T23" fmla="*/ 1 h 50"/>
              <a:gd name="T24" fmla="*/ 53 w 1703"/>
              <a:gd name="T25" fmla="*/ 5 h 50"/>
              <a:gd name="T26" fmla="*/ 36 w 1703"/>
              <a:gd name="T27" fmla="*/ 8 h 50"/>
              <a:gd name="T28" fmla="*/ 22 w 1703"/>
              <a:gd name="T29" fmla="*/ 12 h 50"/>
              <a:gd name="T30" fmla="*/ 10 w 1703"/>
              <a:gd name="T31" fmla="*/ 18 h 50"/>
              <a:gd name="T32" fmla="*/ 0 w 1703"/>
              <a:gd name="T33" fmla="*/ 24 h 50"/>
              <a:gd name="T34" fmla="*/ 11 w 1703"/>
              <a:gd name="T35" fmla="*/ 37 h 50"/>
              <a:gd name="T36" fmla="*/ 21 w 1703"/>
              <a:gd name="T37" fmla="*/ 50 h 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1703" h="50">
                <a:moveTo>
                  <a:pt x="21" y="50"/>
                </a:moveTo>
                <a:lnTo>
                  <a:pt x="28" y="46"/>
                </a:lnTo>
                <a:lnTo>
                  <a:pt x="37" y="41"/>
                </a:lnTo>
                <a:lnTo>
                  <a:pt x="50" y="38"/>
                </a:lnTo>
                <a:lnTo>
                  <a:pt x="63" y="36"/>
                </a:lnTo>
                <a:lnTo>
                  <a:pt x="96" y="33"/>
                </a:lnTo>
                <a:lnTo>
                  <a:pt x="129" y="32"/>
                </a:lnTo>
                <a:lnTo>
                  <a:pt x="129" y="31"/>
                </a:lnTo>
                <a:lnTo>
                  <a:pt x="1703" y="31"/>
                </a:lnTo>
                <a:lnTo>
                  <a:pt x="1703" y="0"/>
                </a:lnTo>
                <a:lnTo>
                  <a:pt x="127" y="0"/>
                </a:lnTo>
                <a:lnTo>
                  <a:pt x="89" y="1"/>
                </a:lnTo>
                <a:lnTo>
                  <a:pt x="53" y="5"/>
                </a:lnTo>
                <a:lnTo>
                  <a:pt x="36" y="8"/>
                </a:lnTo>
                <a:lnTo>
                  <a:pt x="22" y="12"/>
                </a:lnTo>
                <a:lnTo>
                  <a:pt x="10" y="18"/>
                </a:lnTo>
                <a:lnTo>
                  <a:pt x="0" y="24"/>
                </a:lnTo>
                <a:lnTo>
                  <a:pt x="11" y="37"/>
                </a:lnTo>
                <a:lnTo>
                  <a:pt x="21" y="50"/>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5" name="Freeform 11"/>
          <xdr:cNvSpPr>
            <a:spLocks/>
          </xdr:cNvSpPr>
        </xdr:nvSpPr>
        <xdr:spPr bwMode="auto">
          <a:xfrm>
            <a:off x="18641" y="374"/>
            <a:ext cx="7" cy="98"/>
          </a:xfrm>
          <a:custGeom>
            <a:avLst/>
            <a:gdLst>
              <a:gd name="T0" fmla="*/ 47 w 47"/>
              <a:gd name="T1" fmla="*/ 21 h 1080"/>
              <a:gd name="T2" fmla="*/ 42 w 47"/>
              <a:gd name="T3" fmla="*/ 29 h 1080"/>
              <a:gd name="T4" fmla="*/ 39 w 47"/>
              <a:gd name="T5" fmla="*/ 39 h 1080"/>
              <a:gd name="T6" fmla="*/ 36 w 47"/>
              <a:gd name="T7" fmla="*/ 51 h 1080"/>
              <a:gd name="T8" fmla="*/ 33 w 47"/>
              <a:gd name="T9" fmla="*/ 66 h 1080"/>
              <a:gd name="T10" fmla="*/ 29 w 47"/>
              <a:gd name="T11" fmla="*/ 99 h 1080"/>
              <a:gd name="T12" fmla="*/ 28 w 47"/>
              <a:gd name="T13" fmla="*/ 133 h 1080"/>
              <a:gd name="T14" fmla="*/ 28 w 47"/>
              <a:gd name="T15" fmla="*/ 1080 h 1080"/>
              <a:gd name="T16" fmla="*/ 0 w 47"/>
              <a:gd name="T17" fmla="*/ 1080 h 1080"/>
              <a:gd name="T18" fmla="*/ 0 w 47"/>
              <a:gd name="T19" fmla="*/ 131 h 1080"/>
              <a:gd name="T20" fmla="*/ 1 w 47"/>
              <a:gd name="T21" fmla="*/ 131 h 1080"/>
              <a:gd name="T22" fmla="*/ 1 w 47"/>
              <a:gd name="T23" fmla="*/ 92 h 1080"/>
              <a:gd name="T24" fmla="*/ 4 w 47"/>
              <a:gd name="T25" fmla="*/ 55 h 1080"/>
              <a:gd name="T26" fmla="*/ 8 w 47"/>
              <a:gd name="T27" fmla="*/ 38 h 1080"/>
              <a:gd name="T28" fmla="*/ 12 w 47"/>
              <a:gd name="T29" fmla="*/ 23 h 1080"/>
              <a:gd name="T30" fmla="*/ 16 w 47"/>
              <a:gd name="T31" fmla="*/ 10 h 1080"/>
              <a:gd name="T32" fmla="*/ 22 w 47"/>
              <a:gd name="T33" fmla="*/ 0 h 1080"/>
              <a:gd name="T34" fmla="*/ 35 w 47"/>
              <a:gd name="T35" fmla="*/ 11 h 1080"/>
              <a:gd name="T36" fmla="*/ 47 w 47"/>
              <a:gd name="T37" fmla="*/ 21 h 10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47" h="1080">
                <a:moveTo>
                  <a:pt x="47" y="21"/>
                </a:moveTo>
                <a:lnTo>
                  <a:pt x="42" y="29"/>
                </a:lnTo>
                <a:lnTo>
                  <a:pt x="39" y="39"/>
                </a:lnTo>
                <a:lnTo>
                  <a:pt x="36" y="51"/>
                </a:lnTo>
                <a:lnTo>
                  <a:pt x="33" y="66"/>
                </a:lnTo>
                <a:lnTo>
                  <a:pt x="29" y="99"/>
                </a:lnTo>
                <a:lnTo>
                  <a:pt x="28" y="133"/>
                </a:lnTo>
                <a:lnTo>
                  <a:pt x="28" y="1080"/>
                </a:lnTo>
                <a:lnTo>
                  <a:pt x="0" y="1080"/>
                </a:lnTo>
                <a:lnTo>
                  <a:pt x="0" y="131"/>
                </a:lnTo>
                <a:lnTo>
                  <a:pt x="1" y="131"/>
                </a:lnTo>
                <a:lnTo>
                  <a:pt x="1" y="92"/>
                </a:lnTo>
                <a:lnTo>
                  <a:pt x="4" y="55"/>
                </a:lnTo>
                <a:lnTo>
                  <a:pt x="8" y="38"/>
                </a:lnTo>
                <a:lnTo>
                  <a:pt x="12" y="23"/>
                </a:lnTo>
                <a:lnTo>
                  <a:pt x="16" y="10"/>
                </a:lnTo>
                <a:lnTo>
                  <a:pt x="22" y="0"/>
                </a:lnTo>
                <a:lnTo>
                  <a:pt x="35" y="11"/>
                </a:lnTo>
                <a:lnTo>
                  <a:pt x="47" y="21"/>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6" name="Freeform 12"/>
          <xdr:cNvSpPr>
            <a:spLocks/>
          </xdr:cNvSpPr>
        </xdr:nvSpPr>
        <xdr:spPr bwMode="auto">
          <a:xfrm>
            <a:off x="18921" y="590"/>
            <a:ext cx="243" cy="5"/>
          </a:xfrm>
          <a:custGeom>
            <a:avLst/>
            <a:gdLst>
              <a:gd name="T0" fmla="*/ 1683 w 1703"/>
              <a:gd name="T1" fmla="*/ 0 h 50"/>
              <a:gd name="T2" fmla="*/ 1676 w 1703"/>
              <a:gd name="T3" fmla="*/ 5 h 50"/>
              <a:gd name="T4" fmla="*/ 1666 w 1703"/>
              <a:gd name="T5" fmla="*/ 9 h 50"/>
              <a:gd name="T6" fmla="*/ 1654 w 1703"/>
              <a:gd name="T7" fmla="*/ 13 h 50"/>
              <a:gd name="T8" fmla="*/ 1640 w 1703"/>
              <a:gd name="T9" fmla="*/ 15 h 50"/>
              <a:gd name="T10" fmla="*/ 1608 w 1703"/>
              <a:gd name="T11" fmla="*/ 18 h 50"/>
              <a:gd name="T12" fmla="*/ 1574 w 1703"/>
              <a:gd name="T13" fmla="*/ 19 h 50"/>
              <a:gd name="T14" fmla="*/ 1573 w 1703"/>
              <a:gd name="T15" fmla="*/ 18 h 50"/>
              <a:gd name="T16" fmla="*/ 0 w 1703"/>
              <a:gd name="T17" fmla="*/ 18 h 50"/>
              <a:gd name="T18" fmla="*/ 0 w 1703"/>
              <a:gd name="T19" fmla="*/ 50 h 50"/>
              <a:gd name="T20" fmla="*/ 1614 w 1703"/>
              <a:gd name="T21" fmla="*/ 50 h 50"/>
              <a:gd name="T22" fmla="*/ 1651 w 1703"/>
              <a:gd name="T23" fmla="*/ 45 h 50"/>
              <a:gd name="T24" fmla="*/ 1667 w 1703"/>
              <a:gd name="T25" fmla="*/ 42 h 50"/>
              <a:gd name="T26" fmla="*/ 1681 w 1703"/>
              <a:gd name="T27" fmla="*/ 38 h 50"/>
              <a:gd name="T28" fmla="*/ 1694 w 1703"/>
              <a:gd name="T29" fmla="*/ 32 h 50"/>
              <a:gd name="T30" fmla="*/ 1703 w 1703"/>
              <a:gd name="T31" fmla="*/ 26 h 50"/>
              <a:gd name="T32" fmla="*/ 1693 w 1703"/>
              <a:gd name="T33" fmla="*/ 14 h 50"/>
              <a:gd name="T34" fmla="*/ 1683 w 1703"/>
              <a:gd name="T35" fmla="*/ 0 h 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1703" h="50">
                <a:moveTo>
                  <a:pt x="1683" y="0"/>
                </a:moveTo>
                <a:lnTo>
                  <a:pt x="1676" y="5"/>
                </a:lnTo>
                <a:lnTo>
                  <a:pt x="1666" y="9"/>
                </a:lnTo>
                <a:lnTo>
                  <a:pt x="1654" y="13"/>
                </a:lnTo>
                <a:lnTo>
                  <a:pt x="1640" y="15"/>
                </a:lnTo>
                <a:lnTo>
                  <a:pt x="1608" y="18"/>
                </a:lnTo>
                <a:lnTo>
                  <a:pt x="1574" y="19"/>
                </a:lnTo>
                <a:lnTo>
                  <a:pt x="1573" y="18"/>
                </a:lnTo>
                <a:lnTo>
                  <a:pt x="0" y="18"/>
                </a:lnTo>
                <a:lnTo>
                  <a:pt x="0" y="50"/>
                </a:lnTo>
                <a:lnTo>
                  <a:pt x="1614" y="50"/>
                </a:lnTo>
                <a:lnTo>
                  <a:pt x="1651" y="45"/>
                </a:lnTo>
                <a:lnTo>
                  <a:pt x="1667" y="42"/>
                </a:lnTo>
                <a:lnTo>
                  <a:pt x="1681" y="38"/>
                </a:lnTo>
                <a:lnTo>
                  <a:pt x="1694" y="32"/>
                </a:lnTo>
                <a:lnTo>
                  <a:pt x="1703" y="26"/>
                </a:lnTo>
                <a:lnTo>
                  <a:pt x="1693" y="14"/>
                </a:lnTo>
                <a:lnTo>
                  <a:pt x="1683" y="0"/>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7" name="Freeform 13"/>
          <xdr:cNvSpPr>
            <a:spLocks/>
          </xdr:cNvSpPr>
        </xdr:nvSpPr>
        <xdr:spPr bwMode="auto">
          <a:xfrm>
            <a:off x="19194" y="472"/>
            <a:ext cx="7" cy="98"/>
          </a:xfrm>
          <a:custGeom>
            <a:avLst/>
            <a:gdLst>
              <a:gd name="T0" fmla="*/ 0 w 48"/>
              <a:gd name="T1" fmla="*/ 1062 h 1082"/>
              <a:gd name="T2" fmla="*/ 5 w 48"/>
              <a:gd name="T3" fmla="*/ 1054 h 1082"/>
              <a:gd name="T4" fmla="*/ 8 w 48"/>
              <a:gd name="T5" fmla="*/ 1044 h 1082"/>
              <a:gd name="T6" fmla="*/ 12 w 48"/>
              <a:gd name="T7" fmla="*/ 1032 h 1082"/>
              <a:gd name="T8" fmla="*/ 14 w 48"/>
              <a:gd name="T9" fmla="*/ 1017 h 1082"/>
              <a:gd name="T10" fmla="*/ 18 w 48"/>
              <a:gd name="T11" fmla="*/ 983 h 1082"/>
              <a:gd name="T12" fmla="*/ 19 w 48"/>
              <a:gd name="T13" fmla="*/ 949 h 1082"/>
              <a:gd name="T14" fmla="*/ 18 w 48"/>
              <a:gd name="T15" fmla="*/ 949 h 1082"/>
              <a:gd name="T16" fmla="*/ 18 w 48"/>
              <a:gd name="T17" fmla="*/ 0 h 1082"/>
              <a:gd name="T18" fmla="*/ 47 w 48"/>
              <a:gd name="T19" fmla="*/ 0 h 1082"/>
              <a:gd name="T20" fmla="*/ 47 w 48"/>
              <a:gd name="T21" fmla="*/ 951 h 1082"/>
              <a:gd name="T22" fmla="*/ 48 w 48"/>
              <a:gd name="T23" fmla="*/ 951 h 1082"/>
              <a:gd name="T24" fmla="*/ 47 w 48"/>
              <a:gd name="T25" fmla="*/ 991 h 1082"/>
              <a:gd name="T26" fmla="*/ 44 w 48"/>
              <a:gd name="T27" fmla="*/ 1027 h 1082"/>
              <a:gd name="T28" fmla="*/ 40 w 48"/>
              <a:gd name="T29" fmla="*/ 1045 h 1082"/>
              <a:gd name="T30" fmla="*/ 36 w 48"/>
              <a:gd name="T31" fmla="*/ 1060 h 1082"/>
              <a:gd name="T32" fmla="*/ 31 w 48"/>
              <a:gd name="T33" fmla="*/ 1072 h 1082"/>
              <a:gd name="T34" fmla="*/ 25 w 48"/>
              <a:gd name="T35" fmla="*/ 1082 h 1082"/>
              <a:gd name="T36" fmla="*/ 13 w 48"/>
              <a:gd name="T37" fmla="*/ 1072 h 1082"/>
              <a:gd name="T38" fmla="*/ 0 w 48"/>
              <a:gd name="T39" fmla="*/ 1062 h 1082"/>
              <a:gd name="T40" fmla="*/ 0 w 48"/>
              <a:gd name="T41" fmla="*/ 1061 h 1082"/>
              <a:gd name="T42" fmla="*/ 0 w 48"/>
              <a:gd name="T43" fmla="*/ 1062 h 10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48" h="1082">
                <a:moveTo>
                  <a:pt x="0" y="1062"/>
                </a:moveTo>
                <a:lnTo>
                  <a:pt x="5" y="1054"/>
                </a:lnTo>
                <a:lnTo>
                  <a:pt x="8" y="1044"/>
                </a:lnTo>
                <a:lnTo>
                  <a:pt x="12" y="1032"/>
                </a:lnTo>
                <a:lnTo>
                  <a:pt x="14" y="1017"/>
                </a:lnTo>
                <a:lnTo>
                  <a:pt x="18" y="983"/>
                </a:lnTo>
                <a:lnTo>
                  <a:pt x="19" y="949"/>
                </a:lnTo>
                <a:lnTo>
                  <a:pt x="18" y="949"/>
                </a:lnTo>
                <a:lnTo>
                  <a:pt x="18" y="0"/>
                </a:lnTo>
                <a:lnTo>
                  <a:pt x="47" y="0"/>
                </a:lnTo>
                <a:lnTo>
                  <a:pt x="47" y="951"/>
                </a:lnTo>
                <a:lnTo>
                  <a:pt x="48" y="951"/>
                </a:lnTo>
                <a:lnTo>
                  <a:pt x="47" y="991"/>
                </a:lnTo>
                <a:lnTo>
                  <a:pt x="44" y="1027"/>
                </a:lnTo>
                <a:lnTo>
                  <a:pt x="40" y="1045"/>
                </a:lnTo>
                <a:lnTo>
                  <a:pt x="36" y="1060"/>
                </a:lnTo>
                <a:lnTo>
                  <a:pt x="31" y="1072"/>
                </a:lnTo>
                <a:lnTo>
                  <a:pt x="25" y="1082"/>
                </a:lnTo>
                <a:lnTo>
                  <a:pt x="13" y="1072"/>
                </a:lnTo>
                <a:lnTo>
                  <a:pt x="0" y="1062"/>
                </a:lnTo>
                <a:lnTo>
                  <a:pt x="0" y="1061"/>
                </a:lnTo>
                <a:lnTo>
                  <a:pt x="0" y="1062"/>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8" name="Freeform 14"/>
          <xdr:cNvSpPr>
            <a:spLocks/>
          </xdr:cNvSpPr>
        </xdr:nvSpPr>
        <xdr:spPr bwMode="auto">
          <a:xfrm>
            <a:off x="18678" y="590"/>
            <a:ext cx="243" cy="5"/>
          </a:xfrm>
          <a:custGeom>
            <a:avLst/>
            <a:gdLst>
              <a:gd name="T0" fmla="*/ 21 w 1703"/>
              <a:gd name="T1" fmla="*/ 0 h 50"/>
              <a:gd name="T2" fmla="*/ 28 w 1703"/>
              <a:gd name="T3" fmla="*/ 5 h 50"/>
              <a:gd name="T4" fmla="*/ 37 w 1703"/>
              <a:gd name="T5" fmla="*/ 9 h 50"/>
              <a:gd name="T6" fmla="*/ 50 w 1703"/>
              <a:gd name="T7" fmla="*/ 13 h 50"/>
              <a:gd name="T8" fmla="*/ 63 w 1703"/>
              <a:gd name="T9" fmla="*/ 15 h 50"/>
              <a:gd name="T10" fmla="*/ 96 w 1703"/>
              <a:gd name="T11" fmla="*/ 18 h 50"/>
              <a:gd name="T12" fmla="*/ 129 w 1703"/>
              <a:gd name="T13" fmla="*/ 19 h 50"/>
              <a:gd name="T14" fmla="*/ 129 w 1703"/>
              <a:gd name="T15" fmla="*/ 18 h 50"/>
              <a:gd name="T16" fmla="*/ 1703 w 1703"/>
              <a:gd name="T17" fmla="*/ 18 h 50"/>
              <a:gd name="T18" fmla="*/ 1703 w 1703"/>
              <a:gd name="T19" fmla="*/ 50 h 50"/>
              <a:gd name="T20" fmla="*/ 89 w 1703"/>
              <a:gd name="T21" fmla="*/ 50 h 50"/>
              <a:gd name="T22" fmla="*/ 53 w 1703"/>
              <a:gd name="T23" fmla="*/ 45 h 50"/>
              <a:gd name="T24" fmla="*/ 36 w 1703"/>
              <a:gd name="T25" fmla="*/ 42 h 50"/>
              <a:gd name="T26" fmla="*/ 22 w 1703"/>
              <a:gd name="T27" fmla="*/ 38 h 50"/>
              <a:gd name="T28" fmla="*/ 10 w 1703"/>
              <a:gd name="T29" fmla="*/ 32 h 50"/>
              <a:gd name="T30" fmla="*/ 0 w 1703"/>
              <a:gd name="T31" fmla="*/ 26 h 50"/>
              <a:gd name="T32" fmla="*/ 11 w 1703"/>
              <a:gd name="T33" fmla="*/ 14 h 50"/>
              <a:gd name="T34" fmla="*/ 21 w 1703"/>
              <a:gd name="T35" fmla="*/ 0 h 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1703" h="50">
                <a:moveTo>
                  <a:pt x="21" y="0"/>
                </a:moveTo>
                <a:lnTo>
                  <a:pt x="28" y="5"/>
                </a:lnTo>
                <a:lnTo>
                  <a:pt x="37" y="9"/>
                </a:lnTo>
                <a:lnTo>
                  <a:pt x="50" y="13"/>
                </a:lnTo>
                <a:lnTo>
                  <a:pt x="63" y="15"/>
                </a:lnTo>
                <a:lnTo>
                  <a:pt x="96" y="18"/>
                </a:lnTo>
                <a:lnTo>
                  <a:pt x="129" y="19"/>
                </a:lnTo>
                <a:lnTo>
                  <a:pt x="129" y="18"/>
                </a:lnTo>
                <a:lnTo>
                  <a:pt x="1703" y="18"/>
                </a:lnTo>
                <a:lnTo>
                  <a:pt x="1703" y="50"/>
                </a:lnTo>
                <a:lnTo>
                  <a:pt x="89" y="50"/>
                </a:lnTo>
                <a:lnTo>
                  <a:pt x="53" y="45"/>
                </a:lnTo>
                <a:lnTo>
                  <a:pt x="36" y="42"/>
                </a:lnTo>
                <a:lnTo>
                  <a:pt x="22" y="38"/>
                </a:lnTo>
                <a:lnTo>
                  <a:pt x="10" y="32"/>
                </a:lnTo>
                <a:lnTo>
                  <a:pt x="0" y="26"/>
                </a:lnTo>
                <a:lnTo>
                  <a:pt x="11" y="14"/>
                </a:lnTo>
                <a:lnTo>
                  <a:pt x="21" y="0"/>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9" name="Freeform 15"/>
          <xdr:cNvSpPr>
            <a:spLocks/>
          </xdr:cNvSpPr>
        </xdr:nvSpPr>
        <xdr:spPr bwMode="auto">
          <a:xfrm>
            <a:off x="18641" y="472"/>
            <a:ext cx="7" cy="98"/>
          </a:xfrm>
          <a:custGeom>
            <a:avLst/>
            <a:gdLst>
              <a:gd name="T0" fmla="*/ 47 w 47"/>
              <a:gd name="T1" fmla="*/ 1062 h 1082"/>
              <a:gd name="T2" fmla="*/ 42 w 47"/>
              <a:gd name="T3" fmla="*/ 1054 h 1082"/>
              <a:gd name="T4" fmla="*/ 39 w 47"/>
              <a:gd name="T5" fmla="*/ 1044 h 1082"/>
              <a:gd name="T6" fmla="*/ 36 w 47"/>
              <a:gd name="T7" fmla="*/ 1032 h 1082"/>
              <a:gd name="T8" fmla="*/ 33 w 47"/>
              <a:gd name="T9" fmla="*/ 1017 h 1082"/>
              <a:gd name="T10" fmla="*/ 29 w 47"/>
              <a:gd name="T11" fmla="*/ 983 h 1082"/>
              <a:gd name="T12" fmla="*/ 28 w 47"/>
              <a:gd name="T13" fmla="*/ 949 h 1082"/>
              <a:gd name="T14" fmla="*/ 28 w 47"/>
              <a:gd name="T15" fmla="*/ 0 h 1082"/>
              <a:gd name="T16" fmla="*/ 0 w 47"/>
              <a:gd name="T17" fmla="*/ 0 h 1082"/>
              <a:gd name="T18" fmla="*/ 0 w 47"/>
              <a:gd name="T19" fmla="*/ 951 h 1082"/>
              <a:gd name="T20" fmla="*/ 1 w 47"/>
              <a:gd name="T21" fmla="*/ 951 h 1082"/>
              <a:gd name="T22" fmla="*/ 1 w 47"/>
              <a:gd name="T23" fmla="*/ 991 h 1082"/>
              <a:gd name="T24" fmla="*/ 4 w 47"/>
              <a:gd name="T25" fmla="*/ 1027 h 1082"/>
              <a:gd name="T26" fmla="*/ 8 w 47"/>
              <a:gd name="T27" fmla="*/ 1045 h 1082"/>
              <a:gd name="T28" fmla="*/ 12 w 47"/>
              <a:gd name="T29" fmla="*/ 1060 h 1082"/>
              <a:gd name="T30" fmla="*/ 16 w 47"/>
              <a:gd name="T31" fmla="*/ 1072 h 1082"/>
              <a:gd name="T32" fmla="*/ 22 w 47"/>
              <a:gd name="T33" fmla="*/ 1082 h 1082"/>
              <a:gd name="T34" fmla="*/ 47 w 47"/>
              <a:gd name="T35" fmla="*/ 1062 h 1082"/>
              <a:gd name="T36" fmla="*/ 47 w 47"/>
              <a:gd name="T37" fmla="*/ 1061 h 1082"/>
              <a:gd name="T38" fmla="*/ 47 w 47"/>
              <a:gd name="T39" fmla="*/ 1062 h 10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47" h="1082">
                <a:moveTo>
                  <a:pt x="47" y="1062"/>
                </a:moveTo>
                <a:lnTo>
                  <a:pt x="42" y="1054"/>
                </a:lnTo>
                <a:lnTo>
                  <a:pt x="39" y="1044"/>
                </a:lnTo>
                <a:lnTo>
                  <a:pt x="36" y="1032"/>
                </a:lnTo>
                <a:lnTo>
                  <a:pt x="33" y="1017"/>
                </a:lnTo>
                <a:lnTo>
                  <a:pt x="29" y="983"/>
                </a:lnTo>
                <a:lnTo>
                  <a:pt x="28" y="949"/>
                </a:lnTo>
                <a:lnTo>
                  <a:pt x="28" y="0"/>
                </a:lnTo>
                <a:lnTo>
                  <a:pt x="0" y="0"/>
                </a:lnTo>
                <a:lnTo>
                  <a:pt x="0" y="951"/>
                </a:lnTo>
                <a:lnTo>
                  <a:pt x="1" y="951"/>
                </a:lnTo>
                <a:lnTo>
                  <a:pt x="1" y="991"/>
                </a:lnTo>
                <a:lnTo>
                  <a:pt x="4" y="1027"/>
                </a:lnTo>
                <a:lnTo>
                  <a:pt x="8" y="1045"/>
                </a:lnTo>
                <a:lnTo>
                  <a:pt x="12" y="1060"/>
                </a:lnTo>
                <a:lnTo>
                  <a:pt x="16" y="1072"/>
                </a:lnTo>
                <a:lnTo>
                  <a:pt x="22" y="1082"/>
                </a:lnTo>
                <a:lnTo>
                  <a:pt x="47" y="1062"/>
                </a:lnTo>
                <a:lnTo>
                  <a:pt x="47" y="1061"/>
                </a:lnTo>
                <a:lnTo>
                  <a:pt x="47" y="1062"/>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40" name="Freeform 16"/>
          <xdr:cNvSpPr>
            <a:spLocks/>
          </xdr:cNvSpPr>
        </xdr:nvSpPr>
        <xdr:spPr bwMode="auto">
          <a:xfrm>
            <a:off x="19175" y="370"/>
            <a:ext cx="20" cy="22"/>
          </a:xfrm>
          <a:custGeom>
            <a:avLst/>
            <a:gdLst>
              <a:gd name="T0" fmla="*/ 99 w 137"/>
              <a:gd name="T1" fmla="*/ 33 h 240"/>
              <a:gd name="T2" fmla="*/ 77 w 137"/>
              <a:gd name="T3" fmla="*/ 28 h 240"/>
              <a:gd name="T4" fmla="*/ 59 w 137"/>
              <a:gd name="T5" fmla="*/ 32 h 240"/>
              <a:gd name="T6" fmla="*/ 44 w 137"/>
              <a:gd name="T7" fmla="*/ 45 h 240"/>
              <a:gd name="T8" fmla="*/ 34 w 137"/>
              <a:gd name="T9" fmla="*/ 64 h 240"/>
              <a:gd name="T10" fmla="*/ 32 w 137"/>
              <a:gd name="T11" fmla="*/ 85 h 240"/>
              <a:gd name="T12" fmla="*/ 37 w 137"/>
              <a:gd name="T13" fmla="*/ 100 h 240"/>
              <a:gd name="T14" fmla="*/ 53 w 137"/>
              <a:gd name="T15" fmla="*/ 115 h 240"/>
              <a:gd name="T16" fmla="*/ 73 w 137"/>
              <a:gd name="T17" fmla="*/ 117 h 240"/>
              <a:gd name="T18" fmla="*/ 85 w 137"/>
              <a:gd name="T19" fmla="*/ 112 h 240"/>
              <a:gd name="T20" fmla="*/ 91 w 137"/>
              <a:gd name="T21" fmla="*/ 99 h 240"/>
              <a:gd name="T22" fmla="*/ 99 w 137"/>
              <a:gd name="T23" fmla="*/ 91 h 240"/>
              <a:gd name="T24" fmla="*/ 112 w 137"/>
              <a:gd name="T25" fmla="*/ 100 h 240"/>
              <a:gd name="T26" fmla="*/ 118 w 137"/>
              <a:gd name="T27" fmla="*/ 113 h 240"/>
              <a:gd name="T28" fmla="*/ 116 w 137"/>
              <a:gd name="T29" fmla="*/ 126 h 240"/>
              <a:gd name="T30" fmla="*/ 118 w 137"/>
              <a:gd name="T31" fmla="*/ 133 h 240"/>
              <a:gd name="T32" fmla="*/ 129 w 137"/>
              <a:gd name="T33" fmla="*/ 142 h 240"/>
              <a:gd name="T34" fmla="*/ 132 w 137"/>
              <a:gd name="T35" fmla="*/ 155 h 240"/>
              <a:gd name="T36" fmla="*/ 125 w 137"/>
              <a:gd name="T37" fmla="*/ 167 h 240"/>
              <a:gd name="T38" fmla="*/ 128 w 137"/>
              <a:gd name="T39" fmla="*/ 177 h 240"/>
              <a:gd name="T40" fmla="*/ 136 w 137"/>
              <a:gd name="T41" fmla="*/ 196 h 240"/>
              <a:gd name="T42" fmla="*/ 135 w 137"/>
              <a:gd name="T43" fmla="*/ 217 h 240"/>
              <a:gd name="T44" fmla="*/ 124 w 137"/>
              <a:gd name="T45" fmla="*/ 234 h 240"/>
              <a:gd name="T46" fmla="*/ 118 w 137"/>
              <a:gd name="T47" fmla="*/ 229 h 240"/>
              <a:gd name="T48" fmla="*/ 114 w 137"/>
              <a:gd name="T49" fmla="*/ 208 h 240"/>
              <a:gd name="T50" fmla="*/ 99 w 137"/>
              <a:gd name="T51" fmla="*/ 188 h 240"/>
              <a:gd name="T52" fmla="*/ 77 w 137"/>
              <a:gd name="T53" fmla="*/ 172 h 240"/>
              <a:gd name="T54" fmla="*/ 45 w 137"/>
              <a:gd name="T55" fmla="*/ 158 h 240"/>
              <a:gd name="T56" fmla="*/ 16 w 137"/>
              <a:gd name="T57" fmla="*/ 130 h 240"/>
              <a:gd name="T58" fmla="*/ 0 w 137"/>
              <a:gd name="T59" fmla="*/ 91 h 240"/>
              <a:gd name="T60" fmla="*/ 2 w 137"/>
              <a:gd name="T61" fmla="*/ 60 h 240"/>
              <a:gd name="T62" fmla="*/ 11 w 137"/>
              <a:gd name="T63" fmla="*/ 39 h 240"/>
              <a:gd name="T64" fmla="*/ 32 w 137"/>
              <a:gd name="T65" fmla="*/ 16 h 240"/>
              <a:gd name="T66" fmla="*/ 62 w 137"/>
              <a:gd name="T67" fmla="*/ 1 h 240"/>
              <a:gd name="T68" fmla="*/ 92 w 137"/>
              <a:gd name="T69" fmla="*/ 1 h 240"/>
              <a:gd name="T70" fmla="*/ 122 w 137"/>
              <a:gd name="T71" fmla="*/ 11 h 240"/>
              <a:gd name="T72" fmla="*/ 124 w 137"/>
              <a:gd name="T73" fmla="*/ 33 h 240"/>
              <a:gd name="T74" fmla="*/ 112 w 137"/>
              <a:gd name="T75" fmla="*/ 40 h 2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37" h="240">
                <a:moveTo>
                  <a:pt x="112" y="42"/>
                </a:moveTo>
                <a:lnTo>
                  <a:pt x="99" y="33"/>
                </a:lnTo>
                <a:lnTo>
                  <a:pt x="88" y="29"/>
                </a:lnTo>
                <a:lnTo>
                  <a:pt x="77" y="28"/>
                </a:lnTo>
                <a:lnTo>
                  <a:pt x="67" y="29"/>
                </a:lnTo>
                <a:lnTo>
                  <a:pt x="59" y="32"/>
                </a:lnTo>
                <a:lnTo>
                  <a:pt x="50" y="37"/>
                </a:lnTo>
                <a:lnTo>
                  <a:pt x="44" y="45"/>
                </a:lnTo>
                <a:lnTo>
                  <a:pt x="39" y="53"/>
                </a:lnTo>
                <a:lnTo>
                  <a:pt x="34" y="64"/>
                </a:lnTo>
                <a:lnTo>
                  <a:pt x="32" y="75"/>
                </a:lnTo>
                <a:lnTo>
                  <a:pt x="32" y="85"/>
                </a:lnTo>
                <a:lnTo>
                  <a:pt x="33" y="93"/>
                </a:lnTo>
                <a:lnTo>
                  <a:pt x="37" y="100"/>
                </a:lnTo>
                <a:lnTo>
                  <a:pt x="41" y="106"/>
                </a:lnTo>
                <a:lnTo>
                  <a:pt x="53" y="115"/>
                </a:lnTo>
                <a:lnTo>
                  <a:pt x="67" y="118"/>
                </a:lnTo>
                <a:lnTo>
                  <a:pt x="73" y="117"/>
                </a:lnTo>
                <a:lnTo>
                  <a:pt x="80" y="115"/>
                </a:lnTo>
                <a:lnTo>
                  <a:pt x="85" y="112"/>
                </a:lnTo>
                <a:lnTo>
                  <a:pt x="88" y="106"/>
                </a:lnTo>
                <a:lnTo>
                  <a:pt x="91" y="99"/>
                </a:lnTo>
                <a:lnTo>
                  <a:pt x="91" y="90"/>
                </a:lnTo>
                <a:lnTo>
                  <a:pt x="99" y="91"/>
                </a:lnTo>
                <a:lnTo>
                  <a:pt x="107" y="94"/>
                </a:lnTo>
                <a:lnTo>
                  <a:pt x="112" y="100"/>
                </a:lnTo>
                <a:lnTo>
                  <a:pt x="116" y="105"/>
                </a:lnTo>
                <a:lnTo>
                  <a:pt x="118" y="113"/>
                </a:lnTo>
                <a:lnTo>
                  <a:pt x="118" y="119"/>
                </a:lnTo>
                <a:lnTo>
                  <a:pt x="116" y="126"/>
                </a:lnTo>
                <a:lnTo>
                  <a:pt x="111" y="132"/>
                </a:lnTo>
                <a:lnTo>
                  <a:pt x="118" y="133"/>
                </a:lnTo>
                <a:lnTo>
                  <a:pt x="124" y="137"/>
                </a:lnTo>
                <a:lnTo>
                  <a:pt x="129" y="142"/>
                </a:lnTo>
                <a:lnTo>
                  <a:pt x="131" y="148"/>
                </a:lnTo>
                <a:lnTo>
                  <a:pt x="132" y="155"/>
                </a:lnTo>
                <a:lnTo>
                  <a:pt x="130" y="161"/>
                </a:lnTo>
                <a:lnTo>
                  <a:pt x="125" y="167"/>
                </a:lnTo>
                <a:lnTo>
                  <a:pt x="119" y="171"/>
                </a:lnTo>
                <a:lnTo>
                  <a:pt x="128" y="177"/>
                </a:lnTo>
                <a:lnTo>
                  <a:pt x="133" y="186"/>
                </a:lnTo>
                <a:lnTo>
                  <a:pt x="136" y="196"/>
                </a:lnTo>
                <a:lnTo>
                  <a:pt x="137" y="208"/>
                </a:lnTo>
                <a:lnTo>
                  <a:pt x="135" y="217"/>
                </a:lnTo>
                <a:lnTo>
                  <a:pt x="131" y="227"/>
                </a:lnTo>
                <a:lnTo>
                  <a:pt x="124" y="234"/>
                </a:lnTo>
                <a:lnTo>
                  <a:pt x="116" y="240"/>
                </a:lnTo>
                <a:lnTo>
                  <a:pt x="118" y="229"/>
                </a:lnTo>
                <a:lnTo>
                  <a:pt x="117" y="218"/>
                </a:lnTo>
                <a:lnTo>
                  <a:pt x="114" y="208"/>
                </a:lnTo>
                <a:lnTo>
                  <a:pt x="108" y="197"/>
                </a:lnTo>
                <a:lnTo>
                  <a:pt x="99" y="188"/>
                </a:lnTo>
                <a:lnTo>
                  <a:pt x="90" y="180"/>
                </a:lnTo>
                <a:lnTo>
                  <a:pt x="77" y="172"/>
                </a:lnTo>
                <a:lnTo>
                  <a:pt x="64" y="167"/>
                </a:lnTo>
                <a:lnTo>
                  <a:pt x="45" y="158"/>
                </a:lnTo>
                <a:lnTo>
                  <a:pt x="29" y="145"/>
                </a:lnTo>
                <a:lnTo>
                  <a:pt x="16" y="130"/>
                </a:lnTo>
                <a:lnTo>
                  <a:pt x="5" y="112"/>
                </a:lnTo>
                <a:lnTo>
                  <a:pt x="0" y="91"/>
                </a:lnTo>
                <a:lnTo>
                  <a:pt x="0" y="71"/>
                </a:lnTo>
                <a:lnTo>
                  <a:pt x="2" y="60"/>
                </a:lnTo>
                <a:lnTo>
                  <a:pt x="5" y="49"/>
                </a:lnTo>
                <a:lnTo>
                  <a:pt x="11" y="39"/>
                </a:lnTo>
                <a:lnTo>
                  <a:pt x="18" y="30"/>
                </a:lnTo>
                <a:lnTo>
                  <a:pt x="32" y="16"/>
                </a:lnTo>
                <a:lnTo>
                  <a:pt x="47" y="7"/>
                </a:lnTo>
                <a:lnTo>
                  <a:pt x="62" y="1"/>
                </a:lnTo>
                <a:lnTo>
                  <a:pt x="77" y="0"/>
                </a:lnTo>
                <a:lnTo>
                  <a:pt x="92" y="1"/>
                </a:lnTo>
                <a:lnTo>
                  <a:pt x="108" y="4"/>
                </a:lnTo>
                <a:lnTo>
                  <a:pt x="122" y="11"/>
                </a:lnTo>
                <a:lnTo>
                  <a:pt x="137" y="20"/>
                </a:lnTo>
                <a:lnTo>
                  <a:pt x="124" y="33"/>
                </a:lnTo>
                <a:lnTo>
                  <a:pt x="112" y="42"/>
                </a:lnTo>
                <a:lnTo>
                  <a:pt x="112" y="40"/>
                </a:lnTo>
                <a:lnTo>
                  <a:pt x="112" y="42"/>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41" name="Freeform 17"/>
          <xdr:cNvSpPr>
            <a:spLocks/>
          </xdr:cNvSpPr>
        </xdr:nvSpPr>
        <xdr:spPr bwMode="auto">
          <a:xfrm>
            <a:off x="19137" y="354"/>
            <a:ext cx="33" cy="13"/>
          </a:xfrm>
          <a:custGeom>
            <a:avLst/>
            <a:gdLst>
              <a:gd name="T0" fmla="*/ 198 w 233"/>
              <a:gd name="T1" fmla="*/ 38 h 140"/>
              <a:gd name="T2" fmla="*/ 205 w 233"/>
              <a:gd name="T3" fmla="*/ 60 h 140"/>
              <a:gd name="T4" fmla="*/ 200 w 233"/>
              <a:gd name="T5" fmla="*/ 80 h 140"/>
              <a:gd name="T6" fmla="*/ 188 w 233"/>
              <a:gd name="T7" fmla="*/ 95 h 140"/>
              <a:gd name="T8" fmla="*/ 169 w 233"/>
              <a:gd name="T9" fmla="*/ 105 h 140"/>
              <a:gd name="T10" fmla="*/ 151 w 233"/>
              <a:gd name="T11" fmla="*/ 108 h 140"/>
              <a:gd name="T12" fmla="*/ 135 w 233"/>
              <a:gd name="T13" fmla="*/ 102 h 140"/>
              <a:gd name="T14" fmla="*/ 120 w 233"/>
              <a:gd name="T15" fmla="*/ 85 h 140"/>
              <a:gd name="T16" fmla="*/ 118 w 233"/>
              <a:gd name="T17" fmla="*/ 63 h 140"/>
              <a:gd name="T18" fmla="*/ 123 w 233"/>
              <a:gd name="T19" fmla="*/ 52 h 140"/>
              <a:gd name="T20" fmla="*/ 136 w 233"/>
              <a:gd name="T21" fmla="*/ 45 h 140"/>
              <a:gd name="T22" fmla="*/ 143 w 233"/>
              <a:gd name="T23" fmla="*/ 38 h 140"/>
              <a:gd name="T24" fmla="*/ 135 w 233"/>
              <a:gd name="T25" fmla="*/ 25 h 140"/>
              <a:gd name="T26" fmla="*/ 122 w 233"/>
              <a:gd name="T27" fmla="*/ 18 h 140"/>
              <a:gd name="T28" fmla="*/ 110 w 233"/>
              <a:gd name="T29" fmla="*/ 20 h 140"/>
              <a:gd name="T30" fmla="*/ 101 w 233"/>
              <a:gd name="T31" fmla="*/ 18 h 140"/>
              <a:gd name="T32" fmla="*/ 93 w 233"/>
              <a:gd name="T33" fmla="*/ 7 h 140"/>
              <a:gd name="T34" fmla="*/ 82 w 233"/>
              <a:gd name="T35" fmla="*/ 5 h 140"/>
              <a:gd name="T36" fmla="*/ 70 w 233"/>
              <a:gd name="T37" fmla="*/ 11 h 140"/>
              <a:gd name="T38" fmla="*/ 60 w 233"/>
              <a:gd name="T39" fmla="*/ 10 h 140"/>
              <a:gd name="T40" fmla="*/ 41 w 233"/>
              <a:gd name="T41" fmla="*/ 0 h 140"/>
              <a:gd name="T42" fmla="*/ 21 w 233"/>
              <a:gd name="T43" fmla="*/ 1 h 140"/>
              <a:gd name="T44" fmla="*/ 4 w 233"/>
              <a:gd name="T45" fmla="*/ 12 h 140"/>
              <a:gd name="T46" fmla="*/ 11 w 233"/>
              <a:gd name="T47" fmla="*/ 18 h 140"/>
              <a:gd name="T48" fmla="*/ 31 w 233"/>
              <a:gd name="T49" fmla="*/ 23 h 140"/>
              <a:gd name="T50" fmla="*/ 49 w 233"/>
              <a:gd name="T51" fmla="*/ 37 h 140"/>
              <a:gd name="T52" fmla="*/ 64 w 233"/>
              <a:gd name="T53" fmla="*/ 59 h 140"/>
              <a:gd name="T54" fmla="*/ 77 w 233"/>
              <a:gd name="T55" fmla="*/ 93 h 140"/>
              <a:gd name="T56" fmla="*/ 106 w 233"/>
              <a:gd name="T57" fmla="*/ 124 h 140"/>
              <a:gd name="T58" fmla="*/ 143 w 233"/>
              <a:gd name="T59" fmla="*/ 140 h 140"/>
              <a:gd name="T60" fmla="*/ 173 w 233"/>
              <a:gd name="T61" fmla="*/ 138 h 140"/>
              <a:gd name="T62" fmla="*/ 192 w 233"/>
              <a:gd name="T63" fmla="*/ 129 h 140"/>
              <a:gd name="T64" fmla="*/ 215 w 233"/>
              <a:gd name="T65" fmla="*/ 107 h 140"/>
              <a:gd name="T66" fmla="*/ 231 w 233"/>
              <a:gd name="T67" fmla="*/ 76 h 140"/>
              <a:gd name="T68" fmla="*/ 232 w 233"/>
              <a:gd name="T69" fmla="*/ 44 h 140"/>
              <a:gd name="T70" fmla="*/ 221 w 233"/>
              <a:gd name="T71" fmla="*/ 14 h 140"/>
              <a:gd name="T72" fmla="*/ 200 w 233"/>
              <a:gd name="T73" fmla="*/ 13 h 140"/>
              <a:gd name="T74" fmla="*/ 190 w 233"/>
              <a:gd name="T75" fmla="*/ 25 h 1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233" h="140">
                <a:moveTo>
                  <a:pt x="191" y="25"/>
                </a:moveTo>
                <a:lnTo>
                  <a:pt x="198" y="38"/>
                </a:lnTo>
                <a:lnTo>
                  <a:pt x="203" y="49"/>
                </a:lnTo>
                <a:lnTo>
                  <a:pt x="205" y="60"/>
                </a:lnTo>
                <a:lnTo>
                  <a:pt x="204" y="71"/>
                </a:lnTo>
                <a:lnTo>
                  <a:pt x="200" y="80"/>
                </a:lnTo>
                <a:lnTo>
                  <a:pt x="194" y="88"/>
                </a:lnTo>
                <a:lnTo>
                  <a:pt x="188" y="95"/>
                </a:lnTo>
                <a:lnTo>
                  <a:pt x="181" y="100"/>
                </a:lnTo>
                <a:lnTo>
                  <a:pt x="169" y="105"/>
                </a:lnTo>
                <a:lnTo>
                  <a:pt x="160" y="108"/>
                </a:lnTo>
                <a:lnTo>
                  <a:pt x="151" y="108"/>
                </a:lnTo>
                <a:lnTo>
                  <a:pt x="142" y="107"/>
                </a:lnTo>
                <a:lnTo>
                  <a:pt x="135" y="102"/>
                </a:lnTo>
                <a:lnTo>
                  <a:pt x="129" y="98"/>
                </a:lnTo>
                <a:lnTo>
                  <a:pt x="120" y="85"/>
                </a:lnTo>
                <a:lnTo>
                  <a:pt x="117" y="71"/>
                </a:lnTo>
                <a:lnTo>
                  <a:pt x="118" y="63"/>
                </a:lnTo>
                <a:lnTo>
                  <a:pt x="120" y="57"/>
                </a:lnTo>
                <a:lnTo>
                  <a:pt x="123" y="52"/>
                </a:lnTo>
                <a:lnTo>
                  <a:pt x="129" y="48"/>
                </a:lnTo>
                <a:lnTo>
                  <a:pt x="136" y="45"/>
                </a:lnTo>
                <a:lnTo>
                  <a:pt x="144" y="45"/>
                </a:lnTo>
                <a:lnTo>
                  <a:pt x="143" y="38"/>
                </a:lnTo>
                <a:lnTo>
                  <a:pt x="140" y="30"/>
                </a:lnTo>
                <a:lnTo>
                  <a:pt x="135" y="25"/>
                </a:lnTo>
                <a:lnTo>
                  <a:pt x="130" y="20"/>
                </a:lnTo>
                <a:lnTo>
                  <a:pt x="122" y="18"/>
                </a:lnTo>
                <a:lnTo>
                  <a:pt x="116" y="18"/>
                </a:lnTo>
                <a:lnTo>
                  <a:pt x="110" y="20"/>
                </a:lnTo>
                <a:lnTo>
                  <a:pt x="104" y="26"/>
                </a:lnTo>
                <a:lnTo>
                  <a:pt x="101" y="18"/>
                </a:lnTo>
                <a:lnTo>
                  <a:pt x="98" y="12"/>
                </a:lnTo>
                <a:lnTo>
                  <a:pt x="93" y="7"/>
                </a:lnTo>
                <a:lnTo>
                  <a:pt x="88" y="5"/>
                </a:lnTo>
                <a:lnTo>
                  <a:pt x="82" y="5"/>
                </a:lnTo>
                <a:lnTo>
                  <a:pt x="75" y="6"/>
                </a:lnTo>
                <a:lnTo>
                  <a:pt x="70" y="11"/>
                </a:lnTo>
                <a:lnTo>
                  <a:pt x="66" y="17"/>
                </a:lnTo>
                <a:lnTo>
                  <a:pt x="60" y="10"/>
                </a:lnTo>
                <a:lnTo>
                  <a:pt x="51" y="3"/>
                </a:lnTo>
                <a:lnTo>
                  <a:pt x="41" y="0"/>
                </a:lnTo>
                <a:lnTo>
                  <a:pt x="31" y="0"/>
                </a:lnTo>
                <a:lnTo>
                  <a:pt x="21" y="1"/>
                </a:lnTo>
                <a:lnTo>
                  <a:pt x="12" y="5"/>
                </a:lnTo>
                <a:lnTo>
                  <a:pt x="4" y="12"/>
                </a:lnTo>
                <a:lnTo>
                  <a:pt x="0" y="20"/>
                </a:lnTo>
                <a:lnTo>
                  <a:pt x="11" y="18"/>
                </a:lnTo>
                <a:lnTo>
                  <a:pt x="21" y="19"/>
                </a:lnTo>
                <a:lnTo>
                  <a:pt x="31" y="23"/>
                </a:lnTo>
                <a:lnTo>
                  <a:pt x="41" y="29"/>
                </a:lnTo>
                <a:lnTo>
                  <a:pt x="49" y="37"/>
                </a:lnTo>
                <a:lnTo>
                  <a:pt x="58" y="47"/>
                </a:lnTo>
                <a:lnTo>
                  <a:pt x="64" y="59"/>
                </a:lnTo>
                <a:lnTo>
                  <a:pt x="69" y="73"/>
                </a:lnTo>
                <a:lnTo>
                  <a:pt x="77" y="93"/>
                </a:lnTo>
                <a:lnTo>
                  <a:pt x="90" y="110"/>
                </a:lnTo>
                <a:lnTo>
                  <a:pt x="106" y="124"/>
                </a:lnTo>
                <a:lnTo>
                  <a:pt x="123" y="135"/>
                </a:lnTo>
                <a:lnTo>
                  <a:pt x="143" y="140"/>
                </a:lnTo>
                <a:lnTo>
                  <a:pt x="163" y="140"/>
                </a:lnTo>
                <a:lnTo>
                  <a:pt x="173" y="138"/>
                </a:lnTo>
                <a:lnTo>
                  <a:pt x="183" y="135"/>
                </a:lnTo>
                <a:lnTo>
                  <a:pt x="192" y="129"/>
                </a:lnTo>
                <a:lnTo>
                  <a:pt x="202" y="122"/>
                </a:lnTo>
                <a:lnTo>
                  <a:pt x="215" y="107"/>
                </a:lnTo>
                <a:lnTo>
                  <a:pt x="225" y="91"/>
                </a:lnTo>
                <a:lnTo>
                  <a:pt x="231" y="76"/>
                </a:lnTo>
                <a:lnTo>
                  <a:pt x="233" y="60"/>
                </a:lnTo>
                <a:lnTo>
                  <a:pt x="232" y="44"/>
                </a:lnTo>
                <a:lnTo>
                  <a:pt x="228" y="29"/>
                </a:lnTo>
                <a:lnTo>
                  <a:pt x="221" y="14"/>
                </a:lnTo>
                <a:lnTo>
                  <a:pt x="212" y="0"/>
                </a:lnTo>
                <a:lnTo>
                  <a:pt x="200" y="13"/>
                </a:lnTo>
                <a:lnTo>
                  <a:pt x="191" y="25"/>
                </a:lnTo>
                <a:lnTo>
                  <a:pt x="190" y="25"/>
                </a:lnTo>
                <a:lnTo>
                  <a:pt x="191" y="25"/>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42" name="Freeform 18"/>
          <xdr:cNvSpPr>
            <a:spLocks/>
          </xdr:cNvSpPr>
        </xdr:nvSpPr>
        <xdr:spPr bwMode="auto">
          <a:xfrm>
            <a:off x="18647" y="370"/>
            <a:ext cx="20" cy="22"/>
          </a:xfrm>
          <a:custGeom>
            <a:avLst/>
            <a:gdLst>
              <a:gd name="T0" fmla="*/ 37 w 136"/>
              <a:gd name="T1" fmla="*/ 33 h 240"/>
              <a:gd name="T2" fmla="*/ 60 w 136"/>
              <a:gd name="T3" fmla="*/ 28 h 240"/>
              <a:gd name="T4" fmla="*/ 78 w 136"/>
              <a:gd name="T5" fmla="*/ 32 h 240"/>
              <a:gd name="T6" fmla="*/ 93 w 136"/>
              <a:gd name="T7" fmla="*/ 45 h 240"/>
              <a:gd name="T8" fmla="*/ 103 w 136"/>
              <a:gd name="T9" fmla="*/ 64 h 240"/>
              <a:gd name="T10" fmla="*/ 105 w 136"/>
              <a:gd name="T11" fmla="*/ 85 h 240"/>
              <a:gd name="T12" fmla="*/ 100 w 136"/>
              <a:gd name="T13" fmla="*/ 100 h 240"/>
              <a:gd name="T14" fmla="*/ 83 w 136"/>
              <a:gd name="T15" fmla="*/ 115 h 240"/>
              <a:gd name="T16" fmla="*/ 63 w 136"/>
              <a:gd name="T17" fmla="*/ 117 h 240"/>
              <a:gd name="T18" fmla="*/ 51 w 136"/>
              <a:gd name="T19" fmla="*/ 112 h 240"/>
              <a:gd name="T20" fmla="*/ 45 w 136"/>
              <a:gd name="T21" fmla="*/ 99 h 240"/>
              <a:gd name="T22" fmla="*/ 37 w 136"/>
              <a:gd name="T23" fmla="*/ 91 h 240"/>
              <a:gd name="T24" fmla="*/ 24 w 136"/>
              <a:gd name="T25" fmla="*/ 100 h 240"/>
              <a:gd name="T26" fmla="*/ 18 w 136"/>
              <a:gd name="T27" fmla="*/ 113 h 240"/>
              <a:gd name="T28" fmla="*/ 20 w 136"/>
              <a:gd name="T29" fmla="*/ 126 h 240"/>
              <a:gd name="T30" fmla="*/ 18 w 136"/>
              <a:gd name="T31" fmla="*/ 133 h 240"/>
              <a:gd name="T32" fmla="*/ 7 w 136"/>
              <a:gd name="T33" fmla="*/ 142 h 240"/>
              <a:gd name="T34" fmla="*/ 5 w 136"/>
              <a:gd name="T35" fmla="*/ 155 h 240"/>
              <a:gd name="T36" fmla="*/ 11 w 136"/>
              <a:gd name="T37" fmla="*/ 167 h 240"/>
              <a:gd name="T38" fmla="*/ 10 w 136"/>
              <a:gd name="T39" fmla="*/ 177 h 240"/>
              <a:gd name="T40" fmla="*/ 0 w 136"/>
              <a:gd name="T41" fmla="*/ 196 h 240"/>
              <a:gd name="T42" fmla="*/ 1 w 136"/>
              <a:gd name="T43" fmla="*/ 217 h 240"/>
              <a:gd name="T44" fmla="*/ 12 w 136"/>
              <a:gd name="T45" fmla="*/ 234 h 240"/>
              <a:gd name="T46" fmla="*/ 18 w 136"/>
              <a:gd name="T47" fmla="*/ 229 h 240"/>
              <a:gd name="T48" fmla="*/ 22 w 136"/>
              <a:gd name="T49" fmla="*/ 208 h 240"/>
              <a:gd name="T50" fmla="*/ 37 w 136"/>
              <a:gd name="T51" fmla="*/ 188 h 240"/>
              <a:gd name="T52" fmla="*/ 59 w 136"/>
              <a:gd name="T53" fmla="*/ 172 h 240"/>
              <a:gd name="T54" fmla="*/ 91 w 136"/>
              <a:gd name="T55" fmla="*/ 158 h 240"/>
              <a:gd name="T56" fmla="*/ 120 w 136"/>
              <a:gd name="T57" fmla="*/ 130 h 240"/>
              <a:gd name="T58" fmla="*/ 136 w 136"/>
              <a:gd name="T59" fmla="*/ 91 h 240"/>
              <a:gd name="T60" fmla="*/ 134 w 136"/>
              <a:gd name="T61" fmla="*/ 60 h 240"/>
              <a:gd name="T62" fmla="*/ 125 w 136"/>
              <a:gd name="T63" fmla="*/ 39 h 240"/>
              <a:gd name="T64" fmla="*/ 104 w 136"/>
              <a:gd name="T65" fmla="*/ 16 h 240"/>
              <a:gd name="T66" fmla="*/ 75 w 136"/>
              <a:gd name="T67" fmla="*/ 1 h 240"/>
              <a:gd name="T68" fmla="*/ 44 w 136"/>
              <a:gd name="T69" fmla="*/ 1 h 240"/>
              <a:gd name="T70" fmla="*/ 15 w 136"/>
              <a:gd name="T71" fmla="*/ 11 h 240"/>
              <a:gd name="T72" fmla="*/ 13 w 136"/>
              <a:gd name="T73" fmla="*/ 33 h 240"/>
              <a:gd name="T74" fmla="*/ 24 w 136"/>
              <a:gd name="T75" fmla="*/ 40 h 2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36" h="240">
                <a:moveTo>
                  <a:pt x="24" y="42"/>
                </a:moveTo>
                <a:lnTo>
                  <a:pt x="37" y="33"/>
                </a:lnTo>
                <a:lnTo>
                  <a:pt x="49" y="29"/>
                </a:lnTo>
                <a:lnTo>
                  <a:pt x="60" y="28"/>
                </a:lnTo>
                <a:lnTo>
                  <a:pt x="70" y="29"/>
                </a:lnTo>
                <a:lnTo>
                  <a:pt x="78" y="32"/>
                </a:lnTo>
                <a:lnTo>
                  <a:pt x="87" y="37"/>
                </a:lnTo>
                <a:lnTo>
                  <a:pt x="93" y="45"/>
                </a:lnTo>
                <a:lnTo>
                  <a:pt x="98" y="53"/>
                </a:lnTo>
                <a:lnTo>
                  <a:pt x="103" y="64"/>
                </a:lnTo>
                <a:lnTo>
                  <a:pt x="105" y="75"/>
                </a:lnTo>
                <a:lnTo>
                  <a:pt x="105" y="85"/>
                </a:lnTo>
                <a:lnTo>
                  <a:pt x="103" y="93"/>
                </a:lnTo>
                <a:lnTo>
                  <a:pt x="100" y="100"/>
                </a:lnTo>
                <a:lnTo>
                  <a:pt x="95" y="106"/>
                </a:lnTo>
                <a:lnTo>
                  <a:pt x="83" y="115"/>
                </a:lnTo>
                <a:lnTo>
                  <a:pt x="69" y="118"/>
                </a:lnTo>
                <a:lnTo>
                  <a:pt x="63" y="117"/>
                </a:lnTo>
                <a:lnTo>
                  <a:pt x="56" y="115"/>
                </a:lnTo>
                <a:lnTo>
                  <a:pt x="51" y="112"/>
                </a:lnTo>
                <a:lnTo>
                  <a:pt x="48" y="106"/>
                </a:lnTo>
                <a:lnTo>
                  <a:pt x="45" y="99"/>
                </a:lnTo>
                <a:lnTo>
                  <a:pt x="45" y="90"/>
                </a:lnTo>
                <a:lnTo>
                  <a:pt x="37" y="91"/>
                </a:lnTo>
                <a:lnTo>
                  <a:pt x="30" y="94"/>
                </a:lnTo>
                <a:lnTo>
                  <a:pt x="24" y="100"/>
                </a:lnTo>
                <a:lnTo>
                  <a:pt x="20" y="105"/>
                </a:lnTo>
                <a:lnTo>
                  <a:pt x="18" y="113"/>
                </a:lnTo>
                <a:lnTo>
                  <a:pt x="18" y="119"/>
                </a:lnTo>
                <a:lnTo>
                  <a:pt x="20" y="126"/>
                </a:lnTo>
                <a:lnTo>
                  <a:pt x="25" y="132"/>
                </a:lnTo>
                <a:lnTo>
                  <a:pt x="18" y="133"/>
                </a:lnTo>
                <a:lnTo>
                  <a:pt x="12" y="137"/>
                </a:lnTo>
                <a:lnTo>
                  <a:pt x="7" y="142"/>
                </a:lnTo>
                <a:lnTo>
                  <a:pt x="5" y="148"/>
                </a:lnTo>
                <a:lnTo>
                  <a:pt x="5" y="155"/>
                </a:lnTo>
                <a:lnTo>
                  <a:pt x="6" y="161"/>
                </a:lnTo>
                <a:lnTo>
                  <a:pt x="11" y="167"/>
                </a:lnTo>
                <a:lnTo>
                  <a:pt x="17" y="171"/>
                </a:lnTo>
                <a:lnTo>
                  <a:pt x="10" y="177"/>
                </a:lnTo>
                <a:lnTo>
                  <a:pt x="3" y="186"/>
                </a:lnTo>
                <a:lnTo>
                  <a:pt x="0" y="196"/>
                </a:lnTo>
                <a:lnTo>
                  <a:pt x="0" y="208"/>
                </a:lnTo>
                <a:lnTo>
                  <a:pt x="1" y="217"/>
                </a:lnTo>
                <a:lnTo>
                  <a:pt x="5" y="227"/>
                </a:lnTo>
                <a:lnTo>
                  <a:pt x="12" y="234"/>
                </a:lnTo>
                <a:lnTo>
                  <a:pt x="20" y="240"/>
                </a:lnTo>
                <a:lnTo>
                  <a:pt x="18" y="229"/>
                </a:lnTo>
                <a:lnTo>
                  <a:pt x="19" y="218"/>
                </a:lnTo>
                <a:lnTo>
                  <a:pt x="22" y="208"/>
                </a:lnTo>
                <a:lnTo>
                  <a:pt x="28" y="197"/>
                </a:lnTo>
                <a:lnTo>
                  <a:pt x="37" y="188"/>
                </a:lnTo>
                <a:lnTo>
                  <a:pt x="46" y="180"/>
                </a:lnTo>
                <a:lnTo>
                  <a:pt x="59" y="172"/>
                </a:lnTo>
                <a:lnTo>
                  <a:pt x="72" y="167"/>
                </a:lnTo>
                <a:lnTo>
                  <a:pt x="91" y="158"/>
                </a:lnTo>
                <a:lnTo>
                  <a:pt x="107" y="145"/>
                </a:lnTo>
                <a:lnTo>
                  <a:pt x="120" y="130"/>
                </a:lnTo>
                <a:lnTo>
                  <a:pt x="131" y="112"/>
                </a:lnTo>
                <a:lnTo>
                  <a:pt x="136" y="91"/>
                </a:lnTo>
                <a:lnTo>
                  <a:pt x="136" y="71"/>
                </a:lnTo>
                <a:lnTo>
                  <a:pt x="134" y="60"/>
                </a:lnTo>
                <a:lnTo>
                  <a:pt x="131" y="49"/>
                </a:lnTo>
                <a:lnTo>
                  <a:pt x="125" y="39"/>
                </a:lnTo>
                <a:lnTo>
                  <a:pt x="118" y="30"/>
                </a:lnTo>
                <a:lnTo>
                  <a:pt x="104" y="16"/>
                </a:lnTo>
                <a:lnTo>
                  <a:pt x="90" y="7"/>
                </a:lnTo>
                <a:lnTo>
                  <a:pt x="75" y="1"/>
                </a:lnTo>
                <a:lnTo>
                  <a:pt x="60" y="0"/>
                </a:lnTo>
                <a:lnTo>
                  <a:pt x="44" y="1"/>
                </a:lnTo>
                <a:lnTo>
                  <a:pt x="29" y="4"/>
                </a:lnTo>
                <a:lnTo>
                  <a:pt x="15" y="11"/>
                </a:lnTo>
                <a:lnTo>
                  <a:pt x="0" y="20"/>
                </a:lnTo>
                <a:lnTo>
                  <a:pt x="13" y="33"/>
                </a:lnTo>
                <a:lnTo>
                  <a:pt x="24" y="42"/>
                </a:lnTo>
                <a:lnTo>
                  <a:pt x="24" y="40"/>
                </a:lnTo>
                <a:lnTo>
                  <a:pt x="24" y="42"/>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43" name="Freeform 19"/>
          <xdr:cNvSpPr>
            <a:spLocks/>
          </xdr:cNvSpPr>
        </xdr:nvSpPr>
        <xdr:spPr bwMode="auto">
          <a:xfrm>
            <a:off x="18672" y="354"/>
            <a:ext cx="33" cy="13"/>
          </a:xfrm>
          <a:custGeom>
            <a:avLst/>
            <a:gdLst>
              <a:gd name="T0" fmla="*/ 34 w 233"/>
              <a:gd name="T1" fmla="*/ 38 h 140"/>
              <a:gd name="T2" fmla="*/ 28 w 233"/>
              <a:gd name="T3" fmla="*/ 60 h 140"/>
              <a:gd name="T4" fmla="*/ 32 w 233"/>
              <a:gd name="T5" fmla="*/ 80 h 140"/>
              <a:gd name="T6" fmla="*/ 45 w 233"/>
              <a:gd name="T7" fmla="*/ 95 h 140"/>
              <a:gd name="T8" fmla="*/ 64 w 233"/>
              <a:gd name="T9" fmla="*/ 105 h 140"/>
              <a:gd name="T10" fmla="*/ 83 w 233"/>
              <a:gd name="T11" fmla="*/ 108 h 140"/>
              <a:gd name="T12" fmla="*/ 98 w 233"/>
              <a:gd name="T13" fmla="*/ 102 h 140"/>
              <a:gd name="T14" fmla="*/ 112 w 233"/>
              <a:gd name="T15" fmla="*/ 85 h 140"/>
              <a:gd name="T16" fmla="*/ 114 w 233"/>
              <a:gd name="T17" fmla="*/ 63 h 140"/>
              <a:gd name="T18" fmla="*/ 109 w 233"/>
              <a:gd name="T19" fmla="*/ 52 h 140"/>
              <a:gd name="T20" fmla="*/ 96 w 233"/>
              <a:gd name="T21" fmla="*/ 45 h 140"/>
              <a:gd name="T22" fmla="*/ 89 w 233"/>
              <a:gd name="T23" fmla="*/ 38 h 140"/>
              <a:gd name="T24" fmla="*/ 97 w 233"/>
              <a:gd name="T25" fmla="*/ 25 h 140"/>
              <a:gd name="T26" fmla="*/ 110 w 233"/>
              <a:gd name="T27" fmla="*/ 18 h 140"/>
              <a:gd name="T28" fmla="*/ 122 w 233"/>
              <a:gd name="T29" fmla="*/ 20 h 140"/>
              <a:gd name="T30" fmla="*/ 131 w 233"/>
              <a:gd name="T31" fmla="*/ 18 h 140"/>
              <a:gd name="T32" fmla="*/ 139 w 233"/>
              <a:gd name="T33" fmla="*/ 7 h 140"/>
              <a:gd name="T34" fmla="*/ 151 w 233"/>
              <a:gd name="T35" fmla="*/ 5 h 140"/>
              <a:gd name="T36" fmla="*/ 163 w 233"/>
              <a:gd name="T37" fmla="*/ 11 h 140"/>
              <a:gd name="T38" fmla="*/ 173 w 233"/>
              <a:gd name="T39" fmla="*/ 10 h 140"/>
              <a:gd name="T40" fmla="*/ 191 w 233"/>
              <a:gd name="T41" fmla="*/ 0 h 140"/>
              <a:gd name="T42" fmla="*/ 212 w 233"/>
              <a:gd name="T43" fmla="*/ 1 h 140"/>
              <a:gd name="T44" fmla="*/ 228 w 233"/>
              <a:gd name="T45" fmla="*/ 12 h 140"/>
              <a:gd name="T46" fmla="*/ 222 w 233"/>
              <a:gd name="T47" fmla="*/ 18 h 140"/>
              <a:gd name="T48" fmla="*/ 202 w 233"/>
              <a:gd name="T49" fmla="*/ 23 h 140"/>
              <a:gd name="T50" fmla="*/ 184 w 233"/>
              <a:gd name="T51" fmla="*/ 37 h 140"/>
              <a:gd name="T52" fmla="*/ 168 w 233"/>
              <a:gd name="T53" fmla="*/ 59 h 140"/>
              <a:gd name="T54" fmla="*/ 155 w 233"/>
              <a:gd name="T55" fmla="*/ 93 h 140"/>
              <a:gd name="T56" fmla="*/ 126 w 233"/>
              <a:gd name="T57" fmla="*/ 124 h 140"/>
              <a:gd name="T58" fmla="*/ 89 w 233"/>
              <a:gd name="T59" fmla="*/ 140 h 140"/>
              <a:gd name="T60" fmla="*/ 60 w 233"/>
              <a:gd name="T61" fmla="*/ 138 h 140"/>
              <a:gd name="T62" fmla="*/ 40 w 233"/>
              <a:gd name="T63" fmla="*/ 129 h 140"/>
              <a:gd name="T64" fmla="*/ 17 w 233"/>
              <a:gd name="T65" fmla="*/ 107 h 140"/>
              <a:gd name="T66" fmla="*/ 2 w 233"/>
              <a:gd name="T67" fmla="*/ 76 h 140"/>
              <a:gd name="T68" fmla="*/ 1 w 233"/>
              <a:gd name="T69" fmla="*/ 44 h 140"/>
              <a:gd name="T70" fmla="*/ 12 w 233"/>
              <a:gd name="T71" fmla="*/ 14 h 140"/>
              <a:gd name="T72" fmla="*/ 34 w 233"/>
              <a:gd name="T73" fmla="*/ 13 h 140"/>
              <a:gd name="T74" fmla="*/ 41 w 233"/>
              <a:gd name="T75" fmla="*/ 25 h 1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233" h="140">
                <a:moveTo>
                  <a:pt x="42" y="25"/>
                </a:moveTo>
                <a:lnTo>
                  <a:pt x="34" y="38"/>
                </a:lnTo>
                <a:lnTo>
                  <a:pt x="29" y="49"/>
                </a:lnTo>
                <a:lnTo>
                  <a:pt x="28" y="60"/>
                </a:lnTo>
                <a:lnTo>
                  <a:pt x="29" y="71"/>
                </a:lnTo>
                <a:lnTo>
                  <a:pt x="32" y="80"/>
                </a:lnTo>
                <a:lnTo>
                  <a:pt x="38" y="88"/>
                </a:lnTo>
                <a:lnTo>
                  <a:pt x="45" y="95"/>
                </a:lnTo>
                <a:lnTo>
                  <a:pt x="53" y="100"/>
                </a:lnTo>
                <a:lnTo>
                  <a:pt x="64" y="105"/>
                </a:lnTo>
                <a:lnTo>
                  <a:pt x="74" y="108"/>
                </a:lnTo>
                <a:lnTo>
                  <a:pt x="83" y="108"/>
                </a:lnTo>
                <a:lnTo>
                  <a:pt x="91" y="107"/>
                </a:lnTo>
                <a:lnTo>
                  <a:pt x="98" y="102"/>
                </a:lnTo>
                <a:lnTo>
                  <a:pt x="103" y="98"/>
                </a:lnTo>
                <a:lnTo>
                  <a:pt x="112" y="85"/>
                </a:lnTo>
                <a:lnTo>
                  <a:pt x="115" y="71"/>
                </a:lnTo>
                <a:lnTo>
                  <a:pt x="114" y="63"/>
                </a:lnTo>
                <a:lnTo>
                  <a:pt x="112" y="57"/>
                </a:lnTo>
                <a:lnTo>
                  <a:pt x="109" y="52"/>
                </a:lnTo>
                <a:lnTo>
                  <a:pt x="103" y="48"/>
                </a:lnTo>
                <a:lnTo>
                  <a:pt x="96" y="45"/>
                </a:lnTo>
                <a:lnTo>
                  <a:pt x="88" y="45"/>
                </a:lnTo>
                <a:lnTo>
                  <a:pt x="89" y="38"/>
                </a:lnTo>
                <a:lnTo>
                  <a:pt x="92" y="30"/>
                </a:lnTo>
                <a:lnTo>
                  <a:pt x="97" y="25"/>
                </a:lnTo>
                <a:lnTo>
                  <a:pt x="102" y="20"/>
                </a:lnTo>
                <a:lnTo>
                  <a:pt x="110" y="18"/>
                </a:lnTo>
                <a:lnTo>
                  <a:pt x="116" y="18"/>
                </a:lnTo>
                <a:lnTo>
                  <a:pt x="122" y="20"/>
                </a:lnTo>
                <a:lnTo>
                  <a:pt x="128" y="26"/>
                </a:lnTo>
                <a:lnTo>
                  <a:pt x="131" y="18"/>
                </a:lnTo>
                <a:lnTo>
                  <a:pt x="134" y="12"/>
                </a:lnTo>
                <a:lnTo>
                  <a:pt x="139" y="7"/>
                </a:lnTo>
                <a:lnTo>
                  <a:pt x="145" y="5"/>
                </a:lnTo>
                <a:lnTo>
                  <a:pt x="151" y="5"/>
                </a:lnTo>
                <a:lnTo>
                  <a:pt x="158" y="6"/>
                </a:lnTo>
                <a:lnTo>
                  <a:pt x="163" y="11"/>
                </a:lnTo>
                <a:lnTo>
                  <a:pt x="167" y="17"/>
                </a:lnTo>
                <a:lnTo>
                  <a:pt x="173" y="10"/>
                </a:lnTo>
                <a:lnTo>
                  <a:pt x="182" y="3"/>
                </a:lnTo>
                <a:lnTo>
                  <a:pt x="191" y="0"/>
                </a:lnTo>
                <a:lnTo>
                  <a:pt x="201" y="0"/>
                </a:lnTo>
                <a:lnTo>
                  <a:pt x="212" y="1"/>
                </a:lnTo>
                <a:lnTo>
                  <a:pt x="220" y="5"/>
                </a:lnTo>
                <a:lnTo>
                  <a:pt x="228" y="12"/>
                </a:lnTo>
                <a:lnTo>
                  <a:pt x="233" y="20"/>
                </a:lnTo>
                <a:lnTo>
                  <a:pt x="222" y="18"/>
                </a:lnTo>
                <a:lnTo>
                  <a:pt x="212" y="19"/>
                </a:lnTo>
                <a:lnTo>
                  <a:pt x="202" y="23"/>
                </a:lnTo>
                <a:lnTo>
                  <a:pt x="192" y="29"/>
                </a:lnTo>
                <a:lnTo>
                  <a:pt x="184" y="37"/>
                </a:lnTo>
                <a:lnTo>
                  <a:pt x="175" y="47"/>
                </a:lnTo>
                <a:lnTo>
                  <a:pt x="168" y="59"/>
                </a:lnTo>
                <a:lnTo>
                  <a:pt x="163" y="73"/>
                </a:lnTo>
                <a:lnTo>
                  <a:pt x="155" y="93"/>
                </a:lnTo>
                <a:lnTo>
                  <a:pt x="142" y="110"/>
                </a:lnTo>
                <a:lnTo>
                  <a:pt x="126" y="124"/>
                </a:lnTo>
                <a:lnTo>
                  <a:pt x="109" y="135"/>
                </a:lnTo>
                <a:lnTo>
                  <a:pt x="89" y="140"/>
                </a:lnTo>
                <a:lnTo>
                  <a:pt x="69" y="140"/>
                </a:lnTo>
                <a:lnTo>
                  <a:pt x="60" y="138"/>
                </a:lnTo>
                <a:lnTo>
                  <a:pt x="49" y="135"/>
                </a:lnTo>
                <a:lnTo>
                  <a:pt x="40" y="129"/>
                </a:lnTo>
                <a:lnTo>
                  <a:pt x="30" y="122"/>
                </a:lnTo>
                <a:lnTo>
                  <a:pt x="17" y="107"/>
                </a:lnTo>
                <a:lnTo>
                  <a:pt x="7" y="91"/>
                </a:lnTo>
                <a:lnTo>
                  <a:pt x="2" y="76"/>
                </a:lnTo>
                <a:lnTo>
                  <a:pt x="0" y="60"/>
                </a:lnTo>
                <a:lnTo>
                  <a:pt x="1" y="44"/>
                </a:lnTo>
                <a:lnTo>
                  <a:pt x="5" y="29"/>
                </a:lnTo>
                <a:lnTo>
                  <a:pt x="12" y="14"/>
                </a:lnTo>
                <a:lnTo>
                  <a:pt x="21" y="0"/>
                </a:lnTo>
                <a:lnTo>
                  <a:pt x="34" y="13"/>
                </a:lnTo>
                <a:lnTo>
                  <a:pt x="42" y="25"/>
                </a:lnTo>
                <a:lnTo>
                  <a:pt x="41" y="25"/>
                </a:lnTo>
                <a:lnTo>
                  <a:pt x="42" y="25"/>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44" name="Freeform 20"/>
          <xdr:cNvSpPr>
            <a:spLocks/>
          </xdr:cNvSpPr>
        </xdr:nvSpPr>
        <xdr:spPr bwMode="auto">
          <a:xfrm>
            <a:off x="19175" y="552"/>
            <a:ext cx="20" cy="22"/>
          </a:xfrm>
          <a:custGeom>
            <a:avLst/>
            <a:gdLst>
              <a:gd name="T0" fmla="*/ 99 w 137"/>
              <a:gd name="T1" fmla="*/ 206 h 241"/>
              <a:gd name="T2" fmla="*/ 77 w 137"/>
              <a:gd name="T3" fmla="*/ 213 h 241"/>
              <a:gd name="T4" fmla="*/ 59 w 137"/>
              <a:gd name="T5" fmla="*/ 207 h 241"/>
              <a:gd name="T6" fmla="*/ 44 w 137"/>
              <a:gd name="T7" fmla="*/ 194 h 241"/>
              <a:gd name="T8" fmla="*/ 34 w 137"/>
              <a:gd name="T9" fmla="*/ 175 h 241"/>
              <a:gd name="T10" fmla="*/ 32 w 137"/>
              <a:gd name="T11" fmla="*/ 155 h 241"/>
              <a:gd name="T12" fmla="*/ 37 w 137"/>
              <a:gd name="T13" fmla="*/ 139 h 241"/>
              <a:gd name="T14" fmla="*/ 53 w 137"/>
              <a:gd name="T15" fmla="*/ 125 h 241"/>
              <a:gd name="T16" fmla="*/ 73 w 137"/>
              <a:gd name="T17" fmla="*/ 122 h 241"/>
              <a:gd name="T18" fmla="*/ 85 w 137"/>
              <a:gd name="T19" fmla="*/ 128 h 241"/>
              <a:gd name="T20" fmla="*/ 91 w 137"/>
              <a:gd name="T21" fmla="*/ 141 h 241"/>
              <a:gd name="T22" fmla="*/ 99 w 137"/>
              <a:gd name="T23" fmla="*/ 149 h 241"/>
              <a:gd name="T24" fmla="*/ 112 w 137"/>
              <a:gd name="T25" fmla="*/ 140 h 241"/>
              <a:gd name="T26" fmla="*/ 118 w 137"/>
              <a:gd name="T27" fmla="*/ 127 h 241"/>
              <a:gd name="T28" fmla="*/ 116 w 137"/>
              <a:gd name="T29" fmla="*/ 113 h 241"/>
              <a:gd name="T30" fmla="*/ 118 w 137"/>
              <a:gd name="T31" fmla="*/ 106 h 241"/>
              <a:gd name="T32" fmla="*/ 129 w 137"/>
              <a:gd name="T33" fmla="*/ 97 h 241"/>
              <a:gd name="T34" fmla="*/ 132 w 137"/>
              <a:gd name="T35" fmla="*/ 84 h 241"/>
              <a:gd name="T36" fmla="*/ 125 w 137"/>
              <a:gd name="T37" fmla="*/ 73 h 241"/>
              <a:gd name="T38" fmla="*/ 128 w 137"/>
              <a:gd name="T39" fmla="*/ 63 h 241"/>
              <a:gd name="T40" fmla="*/ 136 w 137"/>
              <a:gd name="T41" fmla="*/ 44 h 241"/>
              <a:gd name="T42" fmla="*/ 135 w 137"/>
              <a:gd name="T43" fmla="*/ 23 h 241"/>
              <a:gd name="T44" fmla="*/ 124 w 137"/>
              <a:gd name="T45" fmla="*/ 6 h 241"/>
              <a:gd name="T46" fmla="*/ 118 w 137"/>
              <a:gd name="T47" fmla="*/ 11 h 241"/>
              <a:gd name="T48" fmla="*/ 114 w 137"/>
              <a:gd name="T49" fmla="*/ 33 h 241"/>
              <a:gd name="T50" fmla="*/ 99 w 137"/>
              <a:gd name="T51" fmla="*/ 52 h 241"/>
              <a:gd name="T52" fmla="*/ 77 w 137"/>
              <a:gd name="T53" fmla="*/ 67 h 241"/>
              <a:gd name="T54" fmla="*/ 45 w 137"/>
              <a:gd name="T55" fmla="*/ 81 h 241"/>
              <a:gd name="T56" fmla="*/ 16 w 137"/>
              <a:gd name="T57" fmla="*/ 109 h 241"/>
              <a:gd name="T58" fmla="*/ 0 w 137"/>
              <a:gd name="T59" fmla="*/ 148 h 241"/>
              <a:gd name="T60" fmla="*/ 2 w 137"/>
              <a:gd name="T61" fmla="*/ 179 h 241"/>
              <a:gd name="T62" fmla="*/ 11 w 137"/>
              <a:gd name="T63" fmla="*/ 200 h 241"/>
              <a:gd name="T64" fmla="*/ 32 w 137"/>
              <a:gd name="T65" fmla="*/ 223 h 241"/>
              <a:gd name="T66" fmla="*/ 62 w 137"/>
              <a:gd name="T67" fmla="*/ 238 h 241"/>
              <a:gd name="T68" fmla="*/ 92 w 137"/>
              <a:gd name="T69" fmla="*/ 239 h 241"/>
              <a:gd name="T70" fmla="*/ 122 w 137"/>
              <a:gd name="T71" fmla="*/ 229 h 241"/>
              <a:gd name="T72" fmla="*/ 124 w 137"/>
              <a:gd name="T73" fmla="*/ 207 h 241"/>
              <a:gd name="T74" fmla="*/ 112 w 137"/>
              <a:gd name="T75" fmla="*/ 197 h 2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37" h="241">
                <a:moveTo>
                  <a:pt x="112" y="199"/>
                </a:moveTo>
                <a:lnTo>
                  <a:pt x="99" y="206"/>
                </a:lnTo>
                <a:lnTo>
                  <a:pt x="88" y="210"/>
                </a:lnTo>
                <a:lnTo>
                  <a:pt x="77" y="213"/>
                </a:lnTo>
                <a:lnTo>
                  <a:pt x="67" y="210"/>
                </a:lnTo>
                <a:lnTo>
                  <a:pt x="59" y="207"/>
                </a:lnTo>
                <a:lnTo>
                  <a:pt x="50" y="202"/>
                </a:lnTo>
                <a:lnTo>
                  <a:pt x="44" y="194"/>
                </a:lnTo>
                <a:lnTo>
                  <a:pt x="39" y="187"/>
                </a:lnTo>
                <a:lnTo>
                  <a:pt x="34" y="175"/>
                </a:lnTo>
                <a:lnTo>
                  <a:pt x="32" y="165"/>
                </a:lnTo>
                <a:lnTo>
                  <a:pt x="32" y="155"/>
                </a:lnTo>
                <a:lnTo>
                  <a:pt x="33" y="147"/>
                </a:lnTo>
                <a:lnTo>
                  <a:pt x="37" y="139"/>
                </a:lnTo>
                <a:lnTo>
                  <a:pt x="41" y="133"/>
                </a:lnTo>
                <a:lnTo>
                  <a:pt x="53" y="125"/>
                </a:lnTo>
                <a:lnTo>
                  <a:pt x="67" y="122"/>
                </a:lnTo>
                <a:lnTo>
                  <a:pt x="73" y="122"/>
                </a:lnTo>
                <a:lnTo>
                  <a:pt x="80" y="124"/>
                </a:lnTo>
                <a:lnTo>
                  <a:pt x="85" y="128"/>
                </a:lnTo>
                <a:lnTo>
                  <a:pt x="88" y="134"/>
                </a:lnTo>
                <a:lnTo>
                  <a:pt x="91" y="141"/>
                </a:lnTo>
                <a:lnTo>
                  <a:pt x="91" y="150"/>
                </a:lnTo>
                <a:lnTo>
                  <a:pt x="99" y="149"/>
                </a:lnTo>
                <a:lnTo>
                  <a:pt x="107" y="146"/>
                </a:lnTo>
                <a:lnTo>
                  <a:pt x="112" y="140"/>
                </a:lnTo>
                <a:lnTo>
                  <a:pt x="116" y="134"/>
                </a:lnTo>
                <a:lnTo>
                  <a:pt x="118" y="127"/>
                </a:lnTo>
                <a:lnTo>
                  <a:pt x="118" y="120"/>
                </a:lnTo>
                <a:lnTo>
                  <a:pt x="116" y="113"/>
                </a:lnTo>
                <a:lnTo>
                  <a:pt x="111" y="107"/>
                </a:lnTo>
                <a:lnTo>
                  <a:pt x="118" y="106"/>
                </a:lnTo>
                <a:lnTo>
                  <a:pt x="124" y="102"/>
                </a:lnTo>
                <a:lnTo>
                  <a:pt x="129" y="97"/>
                </a:lnTo>
                <a:lnTo>
                  <a:pt x="131" y="91"/>
                </a:lnTo>
                <a:lnTo>
                  <a:pt x="132" y="84"/>
                </a:lnTo>
                <a:lnTo>
                  <a:pt x="130" y="79"/>
                </a:lnTo>
                <a:lnTo>
                  <a:pt x="125" y="73"/>
                </a:lnTo>
                <a:lnTo>
                  <a:pt x="119" y="69"/>
                </a:lnTo>
                <a:lnTo>
                  <a:pt x="128" y="63"/>
                </a:lnTo>
                <a:lnTo>
                  <a:pt x="133" y="54"/>
                </a:lnTo>
                <a:lnTo>
                  <a:pt x="136" y="44"/>
                </a:lnTo>
                <a:lnTo>
                  <a:pt x="137" y="34"/>
                </a:lnTo>
                <a:lnTo>
                  <a:pt x="135" y="23"/>
                </a:lnTo>
                <a:lnTo>
                  <a:pt x="131" y="13"/>
                </a:lnTo>
                <a:lnTo>
                  <a:pt x="124" y="6"/>
                </a:lnTo>
                <a:lnTo>
                  <a:pt x="116" y="0"/>
                </a:lnTo>
                <a:lnTo>
                  <a:pt x="118" y="11"/>
                </a:lnTo>
                <a:lnTo>
                  <a:pt x="117" y="22"/>
                </a:lnTo>
                <a:lnTo>
                  <a:pt x="114" y="33"/>
                </a:lnTo>
                <a:lnTo>
                  <a:pt x="108" y="42"/>
                </a:lnTo>
                <a:lnTo>
                  <a:pt x="99" y="52"/>
                </a:lnTo>
                <a:lnTo>
                  <a:pt x="90" y="61"/>
                </a:lnTo>
                <a:lnTo>
                  <a:pt x="77" y="67"/>
                </a:lnTo>
                <a:lnTo>
                  <a:pt x="64" y="72"/>
                </a:lnTo>
                <a:lnTo>
                  <a:pt x="45" y="81"/>
                </a:lnTo>
                <a:lnTo>
                  <a:pt x="29" y="94"/>
                </a:lnTo>
                <a:lnTo>
                  <a:pt x="16" y="109"/>
                </a:lnTo>
                <a:lnTo>
                  <a:pt x="5" y="128"/>
                </a:lnTo>
                <a:lnTo>
                  <a:pt x="0" y="148"/>
                </a:lnTo>
                <a:lnTo>
                  <a:pt x="0" y="168"/>
                </a:lnTo>
                <a:lnTo>
                  <a:pt x="2" y="179"/>
                </a:lnTo>
                <a:lnTo>
                  <a:pt x="5" y="190"/>
                </a:lnTo>
                <a:lnTo>
                  <a:pt x="11" y="200"/>
                </a:lnTo>
                <a:lnTo>
                  <a:pt x="18" y="209"/>
                </a:lnTo>
                <a:lnTo>
                  <a:pt x="32" y="223"/>
                </a:lnTo>
                <a:lnTo>
                  <a:pt x="47" y="233"/>
                </a:lnTo>
                <a:lnTo>
                  <a:pt x="62" y="238"/>
                </a:lnTo>
                <a:lnTo>
                  <a:pt x="77" y="241"/>
                </a:lnTo>
                <a:lnTo>
                  <a:pt x="92" y="239"/>
                </a:lnTo>
                <a:lnTo>
                  <a:pt x="108" y="235"/>
                </a:lnTo>
                <a:lnTo>
                  <a:pt x="122" y="229"/>
                </a:lnTo>
                <a:lnTo>
                  <a:pt x="137" y="219"/>
                </a:lnTo>
                <a:lnTo>
                  <a:pt x="124" y="207"/>
                </a:lnTo>
                <a:lnTo>
                  <a:pt x="112" y="199"/>
                </a:lnTo>
                <a:lnTo>
                  <a:pt x="112" y="197"/>
                </a:lnTo>
                <a:lnTo>
                  <a:pt x="112" y="199"/>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45" name="Freeform 21"/>
          <xdr:cNvSpPr>
            <a:spLocks/>
          </xdr:cNvSpPr>
        </xdr:nvSpPr>
        <xdr:spPr bwMode="auto">
          <a:xfrm>
            <a:off x="19137" y="577"/>
            <a:ext cx="33" cy="13"/>
          </a:xfrm>
          <a:custGeom>
            <a:avLst/>
            <a:gdLst>
              <a:gd name="T0" fmla="*/ 198 w 233"/>
              <a:gd name="T1" fmla="*/ 102 h 141"/>
              <a:gd name="T2" fmla="*/ 205 w 233"/>
              <a:gd name="T3" fmla="*/ 80 h 141"/>
              <a:gd name="T4" fmla="*/ 200 w 233"/>
              <a:gd name="T5" fmla="*/ 61 h 141"/>
              <a:gd name="T6" fmla="*/ 188 w 233"/>
              <a:gd name="T7" fmla="*/ 46 h 141"/>
              <a:gd name="T8" fmla="*/ 169 w 233"/>
              <a:gd name="T9" fmla="*/ 36 h 141"/>
              <a:gd name="T10" fmla="*/ 151 w 233"/>
              <a:gd name="T11" fmla="*/ 32 h 141"/>
              <a:gd name="T12" fmla="*/ 135 w 233"/>
              <a:gd name="T13" fmla="*/ 38 h 141"/>
              <a:gd name="T14" fmla="*/ 120 w 233"/>
              <a:gd name="T15" fmla="*/ 55 h 141"/>
              <a:gd name="T16" fmla="*/ 118 w 233"/>
              <a:gd name="T17" fmla="*/ 75 h 141"/>
              <a:gd name="T18" fmla="*/ 123 w 233"/>
              <a:gd name="T19" fmla="*/ 87 h 141"/>
              <a:gd name="T20" fmla="*/ 136 w 233"/>
              <a:gd name="T21" fmla="*/ 94 h 141"/>
              <a:gd name="T22" fmla="*/ 143 w 233"/>
              <a:gd name="T23" fmla="*/ 102 h 141"/>
              <a:gd name="T24" fmla="*/ 135 w 233"/>
              <a:gd name="T25" fmla="*/ 116 h 141"/>
              <a:gd name="T26" fmla="*/ 122 w 233"/>
              <a:gd name="T27" fmla="*/ 123 h 141"/>
              <a:gd name="T28" fmla="*/ 110 w 233"/>
              <a:gd name="T29" fmla="*/ 120 h 141"/>
              <a:gd name="T30" fmla="*/ 101 w 233"/>
              <a:gd name="T31" fmla="*/ 122 h 141"/>
              <a:gd name="T32" fmla="*/ 93 w 233"/>
              <a:gd name="T33" fmla="*/ 133 h 141"/>
              <a:gd name="T34" fmla="*/ 82 w 233"/>
              <a:gd name="T35" fmla="*/ 136 h 141"/>
              <a:gd name="T36" fmla="*/ 70 w 233"/>
              <a:gd name="T37" fmla="*/ 130 h 141"/>
              <a:gd name="T38" fmla="*/ 60 w 233"/>
              <a:gd name="T39" fmla="*/ 131 h 141"/>
              <a:gd name="T40" fmla="*/ 41 w 233"/>
              <a:gd name="T41" fmla="*/ 140 h 141"/>
              <a:gd name="T42" fmla="*/ 21 w 233"/>
              <a:gd name="T43" fmla="*/ 140 h 141"/>
              <a:gd name="T44" fmla="*/ 4 w 233"/>
              <a:gd name="T45" fmla="*/ 129 h 141"/>
              <a:gd name="T46" fmla="*/ 11 w 233"/>
              <a:gd name="T47" fmla="*/ 123 h 141"/>
              <a:gd name="T48" fmla="*/ 31 w 233"/>
              <a:gd name="T49" fmla="*/ 119 h 141"/>
              <a:gd name="T50" fmla="*/ 49 w 233"/>
              <a:gd name="T51" fmla="*/ 103 h 141"/>
              <a:gd name="T52" fmla="*/ 64 w 233"/>
              <a:gd name="T53" fmla="*/ 81 h 141"/>
              <a:gd name="T54" fmla="*/ 77 w 233"/>
              <a:gd name="T55" fmla="*/ 47 h 141"/>
              <a:gd name="T56" fmla="*/ 106 w 233"/>
              <a:gd name="T57" fmla="*/ 16 h 141"/>
              <a:gd name="T58" fmla="*/ 143 w 233"/>
              <a:gd name="T59" fmla="*/ 0 h 141"/>
              <a:gd name="T60" fmla="*/ 173 w 233"/>
              <a:gd name="T61" fmla="*/ 2 h 141"/>
              <a:gd name="T62" fmla="*/ 192 w 233"/>
              <a:gd name="T63" fmla="*/ 11 h 141"/>
              <a:gd name="T64" fmla="*/ 215 w 233"/>
              <a:gd name="T65" fmla="*/ 32 h 141"/>
              <a:gd name="T66" fmla="*/ 231 w 233"/>
              <a:gd name="T67" fmla="*/ 64 h 141"/>
              <a:gd name="T68" fmla="*/ 232 w 233"/>
              <a:gd name="T69" fmla="*/ 95 h 141"/>
              <a:gd name="T70" fmla="*/ 221 w 233"/>
              <a:gd name="T71" fmla="*/ 126 h 141"/>
              <a:gd name="T72" fmla="*/ 200 w 233"/>
              <a:gd name="T73" fmla="*/ 128 h 141"/>
              <a:gd name="T74" fmla="*/ 190 w 233"/>
              <a:gd name="T75" fmla="*/ 115 h 1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233" h="141">
                <a:moveTo>
                  <a:pt x="191" y="115"/>
                </a:moveTo>
                <a:lnTo>
                  <a:pt x="198" y="102"/>
                </a:lnTo>
                <a:lnTo>
                  <a:pt x="203" y="91"/>
                </a:lnTo>
                <a:lnTo>
                  <a:pt x="205" y="80"/>
                </a:lnTo>
                <a:lnTo>
                  <a:pt x="204" y="70"/>
                </a:lnTo>
                <a:lnTo>
                  <a:pt x="200" y="61"/>
                </a:lnTo>
                <a:lnTo>
                  <a:pt x="194" y="53"/>
                </a:lnTo>
                <a:lnTo>
                  <a:pt x="188" y="46"/>
                </a:lnTo>
                <a:lnTo>
                  <a:pt x="181" y="41"/>
                </a:lnTo>
                <a:lnTo>
                  <a:pt x="169" y="36"/>
                </a:lnTo>
                <a:lnTo>
                  <a:pt x="160" y="32"/>
                </a:lnTo>
                <a:lnTo>
                  <a:pt x="151" y="32"/>
                </a:lnTo>
                <a:lnTo>
                  <a:pt x="142" y="35"/>
                </a:lnTo>
                <a:lnTo>
                  <a:pt x="135" y="38"/>
                </a:lnTo>
                <a:lnTo>
                  <a:pt x="129" y="42"/>
                </a:lnTo>
                <a:lnTo>
                  <a:pt x="120" y="55"/>
                </a:lnTo>
                <a:lnTo>
                  <a:pt x="117" y="69"/>
                </a:lnTo>
                <a:lnTo>
                  <a:pt x="118" y="75"/>
                </a:lnTo>
                <a:lnTo>
                  <a:pt x="120" y="82"/>
                </a:lnTo>
                <a:lnTo>
                  <a:pt x="123" y="87"/>
                </a:lnTo>
                <a:lnTo>
                  <a:pt x="129" y="91"/>
                </a:lnTo>
                <a:lnTo>
                  <a:pt x="136" y="94"/>
                </a:lnTo>
                <a:lnTo>
                  <a:pt x="144" y="94"/>
                </a:lnTo>
                <a:lnTo>
                  <a:pt x="143" y="102"/>
                </a:lnTo>
                <a:lnTo>
                  <a:pt x="140" y="110"/>
                </a:lnTo>
                <a:lnTo>
                  <a:pt x="135" y="116"/>
                </a:lnTo>
                <a:lnTo>
                  <a:pt x="130" y="121"/>
                </a:lnTo>
                <a:lnTo>
                  <a:pt x="122" y="123"/>
                </a:lnTo>
                <a:lnTo>
                  <a:pt x="116" y="122"/>
                </a:lnTo>
                <a:lnTo>
                  <a:pt x="110" y="120"/>
                </a:lnTo>
                <a:lnTo>
                  <a:pt x="104" y="114"/>
                </a:lnTo>
                <a:lnTo>
                  <a:pt x="101" y="122"/>
                </a:lnTo>
                <a:lnTo>
                  <a:pt x="98" y="128"/>
                </a:lnTo>
                <a:lnTo>
                  <a:pt x="93" y="133"/>
                </a:lnTo>
                <a:lnTo>
                  <a:pt x="88" y="136"/>
                </a:lnTo>
                <a:lnTo>
                  <a:pt x="82" y="136"/>
                </a:lnTo>
                <a:lnTo>
                  <a:pt x="75" y="134"/>
                </a:lnTo>
                <a:lnTo>
                  <a:pt x="70" y="130"/>
                </a:lnTo>
                <a:lnTo>
                  <a:pt x="66" y="124"/>
                </a:lnTo>
                <a:lnTo>
                  <a:pt x="60" y="131"/>
                </a:lnTo>
                <a:lnTo>
                  <a:pt x="51" y="138"/>
                </a:lnTo>
                <a:lnTo>
                  <a:pt x="41" y="140"/>
                </a:lnTo>
                <a:lnTo>
                  <a:pt x="31" y="141"/>
                </a:lnTo>
                <a:lnTo>
                  <a:pt x="21" y="140"/>
                </a:lnTo>
                <a:lnTo>
                  <a:pt x="12" y="136"/>
                </a:lnTo>
                <a:lnTo>
                  <a:pt x="4" y="129"/>
                </a:lnTo>
                <a:lnTo>
                  <a:pt x="0" y="121"/>
                </a:lnTo>
                <a:lnTo>
                  <a:pt x="11" y="123"/>
                </a:lnTo>
                <a:lnTo>
                  <a:pt x="21" y="122"/>
                </a:lnTo>
                <a:lnTo>
                  <a:pt x="31" y="119"/>
                </a:lnTo>
                <a:lnTo>
                  <a:pt x="41" y="112"/>
                </a:lnTo>
                <a:lnTo>
                  <a:pt x="49" y="103"/>
                </a:lnTo>
                <a:lnTo>
                  <a:pt x="58" y="93"/>
                </a:lnTo>
                <a:lnTo>
                  <a:pt x="64" y="81"/>
                </a:lnTo>
                <a:lnTo>
                  <a:pt x="69" y="67"/>
                </a:lnTo>
                <a:lnTo>
                  <a:pt x="77" y="47"/>
                </a:lnTo>
                <a:lnTo>
                  <a:pt x="90" y="30"/>
                </a:lnTo>
                <a:lnTo>
                  <a:pt x="106" y="16"/>
                </a:lnTo>
                <a:lnTo>
                  <a:pt x="123" y="5"/>
                </a:lnTo>
                <a:lnTo>
                  <a:pt x="143" y="0"/>
                </a:lnTo>
                <a:lnTo>
                  <a:pt x="163" y="0"/>
                </a:lnTo>
                <a:lnTo>
                  <a:pt x="173" y="2"/>
                </a:lnTo>
                <a:lnTo>
                  <a:pt x="183" y="5"/>
                </a:lnTo>
                <a:lnTo>
                  <a:pt x="192" y="11"/>
                </a:lnTo>
                <a:lnTo>
                  <a:pt x="202" y="18"/>
                </a:lnTo>
                <a:lnTo>
                  <a:pt x="215" y="32"/>
                </a:lnTo>
                <a:lnTo>
                  <a:pt x="225" y="49"/>
                </a:lnTo>
                <a:lnTo>
                  <a:pt x="231" y="64"/>
                </a:lnTo>
                <a:lnTo>
                  <a:pt x="233" y="80"/>
                </a:lnTo>
                <a:lnTo>
                  <a:pt x="232" y="95"/>
                </a:lnTo>
                <a:lnTo>
                  <a:pt x="228" y="111"/>
                </a:lnTo>
                <a:lnTo>
                  <a:pt x="221" y="126"/>
                </a:lnTo>
                <a:lnTo>
                  <a:pt x="212" y="141"/>
                </a:lnTo>
                <a:lnTo>
                  <a:pt x="200" y="128"/>
                </a:lnTo>
                <a:lnTo>
                  <a:pt x="191" y="115"/>
                </a:lnTo>
                <a:lnTo>
                  <a:pt x="190" y="115"/>
                </a:lnTo>
                <a:lnTo>
                  <a:pt x="191" y="115"/>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46" name="Freeform 22"/>
          <xdr:cNvSpPr>
            <a:spLocks/>
          </xdr:cNvSpPr>
        </xdr:nvSpPr>
        <xdr:spPr bwMode="auto">
          <a:xfrm>
            <a:off x="18647" y="552"/>
            <a:ext cx="20" cy="22"/>
          </a:xfrm>
          <a:custGeom>
            <a:avLst/>
            <a:gdLst>
              <a:gd name="T0" fmla="*/ 37 w 136"/>
              <a:gd name="T1" fmla="*/ 206 h 241"/>
              <a:gd name="T2" fmla="*/ 60 w 136"/>
              <a:gd name="T3" fmla="*/ 213 h 241"/>
              <a:gd name="T4" fmla="*/ 78 w 136"/>
              <a:gd name="T5" fmla="*/ 207 h 241"/>
              <a:gd name="T6" fmla="*/ 93 w 136"/>
              <a:gd name="T7" fmla="*/ 194 h 241"/>
              <a:gd name="T8" fmla="*/ 103 w 136"/>
              <a:gd name="T9" fmla="*/ 175 h 241"/>
              <a:gd name="T10" fmla="*/ 105 w 136"/>
              <a:gd name="T11" fmla="*/ 155 h 241"/>
              <a:gd name="T12" fmla="*/ 100 w 136"/>
              <a:gd name="T13" fmla="*/ 139 h 241"/>
              <a:gd name="T14" fmla="*/ 83 w 136"/>
              <a:gd name="T15" fmla="*/ 125 h 241"/>
              <a:gd name="T16" fmla="*/ 63 w 136"/>
              <a:gd name="T17" fmla="*/ 122 h 241"/>
              <a:gd name="T18" fmla="*/ 51 w 136"/>
              <a:gd name="T19" fmla="*/ 128 h 241"/>
              <a:gd name="T20" fmla="*/ 45 w 136"/>
              <a:gd name="T21" fmla="*/ 141 h 241"/>
              <a:gd name="T22" fmla="*/ 37 w 136"/>
              <a:gd name="T23" fmla="*/ 149 h 241"/>
              <a:gd name="T24" fmla="*/ 24 w 136"/>
              <a:gd name="T25" fmla="*/ 140 h 241"/>
              <a:gd name="T26" fmla="*/ 18 w 136"/>
              <a:gd name="T27" fmla="*/ 127 h 241"/>
              <a:gd name="T28" fmla="*/ 20 w 136"/>
              <a:gd name="T29" fmla="*/ 113 h 241"/>
              <a:gd name="T30" fmla="*/ 18 w 136"/>
              <a:gd name="T31" fmla="*/ 106 h 241"/>
              <a:gd name="T32" fmla="*/ 7 w 136"/>
              <a:gd name="T33" fmla="*/ 97 h 241"/>
              <a:gd name="T34" fmla="*/ 5 w 136"/>
              <a:gd name="T35" fmla="*/ 84 h 241"/>
              <a:gd name="T36" fmla="*/ 11 w 136"/>
              <a:gd name="T37" fmla="*/ 73 h 241"/>
              <a:gd name="T38" fmla="*/ 10 w 136"/>
              <a:gd name="T39" fmla="*/ 63 h 241"/>
              <a:gd name="T40" fmla="*/ 0 w 136"/>
              <a:gd name="T41" fmla="*/ 44 h 241"/>
              <a:gd name="T42" fmla="*/ 1 w 136"/>
              <a:gd name="T43" fmla="*/ 23 h 241"/>
              <a:gd name="T44" fmla="*/ 12 w 136"/>
              <a:gd name="T45" fmla="*/ 6 h 241"/>
              <a:gd name="T46" fmla="*/ 18 w 136"/>
              <a:gd name="T47" fmla="*/ 11 h 241"/>
              <a:gd name="T48" fmla="*/ 22 w 136"/>
              <a:gd name="T49" fmla="*/ 33 h 241"/>
              <a:gd name="T50" fmla="*/ 37 w 136"/>
              <a:gd name="T51" fmla="*/ 52 h 241"/>
              <a:gd name="T52" fmla="*/ 59 w 136"/>
              <a:gd name="T53" fmla="*/ 67 h 241"/>
              <a:gd name="T54" fmla="*/ 91 w 136"/>
              <a:gd name="T55" fmla="*/ 81 h 241"/>
              <a:gd name="T56" fmla="*/ 120 w 136"/>
              <a:gd name="T57" fmla="*/ 109 h 241"/>
              <a:gd name="T58" fmla="*/ 136 w 136"/>
              <a:gd name="T59" fmla="*/ 148 h 241"/>
              <a:gd name="T60" fmla="*/ 134 w 136"/>
              <a:gd name="T61" fmla="*/ 179 h 241"/>
              <a:gd name="T62" fmla="*/ 125 w 136"/>
              <a:gd name="T63" fmla="*/ 200 h 241"/>
              <a:gd name="T64" fmla="*/ 104 w 136"/>
              <a:gd name="T65" fmla="*/ 223 h 241"/>
              <a:gd name="T66" fmla="*/ 75 w 136"/>
              <a:gd name="T67" fmla="*/ 238 h 241"/>
              <a:gd name="T68" fmla="*/ 44 w 136"/>
              <a:gd name="T69" fmla="*/ 239 h 241"/>
              <a:gd name="T70" fmla="*/ 15 w 136"/>
              <a:gd name="T71" fmla="*/ 229 h 241"/>
              <a:gd name="T72" fmla="*/ 13 w 136"/>
              <a:gd name="T73" fmla="*/ 207 h 241"/>
              <a:gd name="T74" fmla="*/ 24 w 136"/>
              <a:gd name="T75" fmla="*/ 197 h 2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36" h="241">
                <a:moveTo>
                  <a:pt x="24" y="199"/>
                </a:moveTo>
                <a:lnTo>
                  <a:pt x="37" y="206"/>
                </a:lnTo>
                <a:lnTo>
                  <a:pt x="49" y="210"/>
                </a:lnTo>
                <a:lnTo>
                  <a:pt x="60" y="213"/>
                </a:lnTo>
                <a:lnTo>
                  <a:pt x="70" y="210"/>
                </a:lnTo>
                <a:lnTo>
                  <a:pt x="78" y="207"/>
                </a:lnTo>
                <a:lnTo>
                  <a:pt x="87" y="202"/>
                </a:lnTo>
                <a:lnTo>
                  <a:pt x="93" y="194"/>
                </a:lnTo>
                <a:lnTo>
                  <a:pt x="98" y="187"/>
                </a:lnTo>
                <a:lnTo>
                  <a:pt x="103" y="175"/>
                </a:lnTo>
                <a:lnTo>
                  <a:pt x="105" y="165"/>
                </a:lnTo>
                <a:lnTo>
                  <a:pt x="105" y="155"/>
                </a:lnTo>
                <a:lnTo>
                  <a:pt x="103" y="147"/>
                </a:lnTo>
                <a:lnTo>
                  <a:pt x="100" y="139"/>
                </a:lnTo>
                <a:lnTo>
                  <a:pt x="95" y="133"/>
                </a:lnTo>
                <a:lnTo>
                  <a:pt x="83" y="125"/>
                </a:lnTo>
                <a:lnTo>
                  <a:pt x="69" y="122"/>
                </a:lnTo>
                <a:lnTo>
                  <a:pt x="63" y="122"/>
                </a:lnTo>
                <a:lnTo>
                  <a:pt x="56" y="124"/>
                </a:lnTo>
                <a:lnTo>
                  <a:pt x="51" y="128"/>
                </a:lnTo>
                <a:lnTo>
                  <a:pt x="48" y="134"/>
                </a:lnTo>
                <a:lnTo>
                  <a:pt x="45" y="141"/>
                </a:lnTo>
                <a:lnTo>
                  <a:pt x="45" y="150"/>
                </a:lnTo>
                <a:lnTo>
                  <a:pt x="37" y="149"/>
                </a:lnTo>
                <a:lnTo>
                  <a:pt x="30" y="146"/>
                </a:lnTo>
                <a:lnTo>
                  <a:pt x="24" y="140"/>
                </a:lnTo>
                <a:lnTo>
                  <a:pt x="20" y="134"/>
                </a:lnTo>
                <a:lnTo>
                  <a:pt x="18" y="127"/>
                </a:lnTo>
                <a:lnTo>
                  <a:pt x="18" y="120"/>
                </a:lnTo>
                <a:lnTo>
                  <a:pt x="20" y="113"/>
                </a:lnTo>
                <a:lnTo>
                  <a:pt x="25" y="107"/>
                </a:lnTo>
                <a:lnTo>
                  <a:pt x="18" y="106"/>
                </a:lnTo>
                <a:lnTo>
                  <a:pt x="12" y="102"/>
                </a:lnTo>
                <a:lnTo>
                  <a:pt x="7" y="97"/>
                </a:lnTo>
                <a:lnTo>
                  <a:pt x="5" y="91"/>
                </a:lnTo>
                <a:lnTo>
                  <a:pt x="5" y="84"/>
                </a:lnTo>
                <a:lnTo>
                  <a:pt x="6" y="79"/>
                </a:lnTo>
                <a:lnTo>
                  <a:pt x="11" y="73"/>
                </a:lnTo>
                <a:lnTo>
                  <a:pt x="17" y="69"/>
                </a:lnTo>
                <a:lnTo>
                  <a:pt x="10" y="63"/>
                </a:lnTo>
                <a:lnTo>
                  <a:pt x="3" y="54"/>
                </a:lnTo>
                <a:lnTo>
                  <a:pt x="0" y="44"/>
                </a:lnTo>
                <a:lnTo>
                  <a:pt x="0" y="34"/>
                </a:lnTo>
                <a:lnTo>
                  <a:pt x="1" y="23"/>
                </a:lnTo>
                <a:lnTo>
                  <a:pt x="5" y="13"/>
                </a:lnTo>
                <a:lnTo>
                  <a:pt x="12" y="6"/>
                </a:lnTo>
                <a:lnTo>
                  <a:pt x="20" y="0"/>
                </a:lnTo>
                <a:lnTo>
                  <a:pt x="18" y="11"/>
                </a:lnTo>
                <a:lnTo>
                  <a:pt x="19" y="22"/>
                </a:lnTo>
                <a:lnTo>
                  <a:pt x="22" y="33"/>
                </a:lnTo>
                <a:lnTo>
                  <a:pt x="28" y="42"/>
                </a:lnTo>
                <a:lnTo>
                  <a:pt x="37" y="52"/>
                </a:lnTo>
                <a:lnTo>
                  <a:pt x="46" y="61"/>
                </a:lnTo>
                <a:lnTo>
                  <a:pt x="59" y="67"/>
                </a:lnTo>
                <a:lnTo>
                  <a:pt x="72" y="72"/>
                </a:lnTo>
                <a:lnTo>
                  <a:pt x="91" y="81"/>
                </a:lnTo>
                <a:lnTo>
                  <a:pt x="107" y="94"/>
                </a:lnTo>
                <a:lnTo>
                  <a:pt x="120" y="109"/>
                </a:lnTo>
                <a:lnTo>
                  <a:pt x="131" y="128"/>
                </a:lnTo>
                <a:lnTo>
                  <a:pt x="136" y="148"/>
                </a:lnTo>
                <a:lnTo>
                  <a:pt x="136" y="168"/>
                </a:lnTo>
                <a:lnTo>
                  <a:pt x="134" y="179"/>
                </a:lnTo>
                <a:lnTo>
                  <a:pt x="131" y="190"/>
                </a:lnTo>
                <a:lnTo>
                  <a:pt x="125" y="200"/>
                </a:lnTo>
                <a:lnTo>
                  <a:pt x="118" y="209"/>
                </a:lnTo>
                <a:lnTo>
                  <a:pt x="104" y="223"/>
                </a:lnTo>
                <a:lnTo>
                  <a:pt x="90" y="233"/>
                </a:lnTo>
                <a:lnTo>
                  <a:pt x="75" y="238"/>
                </a:lnTo>
                <a:lnTo>
                  <a:pt x="60" y="241"/>
                </a:lnTo>
                <a:lnTo>
                  <a:pt x="44" y="239"/>
                </a:lnTo>
                <a:lnTo>
                  <a:pt x="29" y="235"/>
                </a:lnTo>
                <a:lnTo>
                  <a:pt x="15" y="229"/>
                </a:lnTo>
                <a:lnTo>
                  <a:pt x="0" y="219"/>
                </a:lnTo>
                <a:lnTo>
                  <a:pt x="13" y="207"/>
                </a:lnTo>
                <a:lnTo>
                  <a:pt x="24" y="199"/>
                </a:lnTo>
                <a:lnTo>
                  <a:pt x="24" y="197"/>
                </a:lnTo>
                <a:lnTo>
                  <a:pt x="24" y="199"/>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47" name="Freeform 23"/>
          <xdr:cNvSpPr>
            <a:spLocks/>
          </xdr:cNvSpPr>
        </xdr:nvSpPr>
        <xdr:spPr bwMode="auto">
          <a:xfrm>
            <a:off x="18672" y="577"/>
            <a:ext cx="33" cy="13"/>
          </a:xfrm>
          <a:custGeom>
            <a:avLst/>
            <a:gdLst>
              <a:gd name="T0" fmla="*/ 34 w 233"/>
              <a:gd name="T1" fmla="*/ 102 h 141"/>
              <a:gd name="T2" fmla="*/ 28 w 233"/>
              <a:gd name="T3" fmla="*/ 80 h 141"/>
              <a:gd name="T4" fmla="*/ 32 w 233"/>
              <a:gd name="T5" fmla="*/ 61 h 141"/>
              <a:gd name="T6" fmla="*/ 45 w 233"/>
              <a:gd name="T7" fmla="*/ 46 h 141"/>
              <a:gd name="T8" fmla="*/ 64 w 233"/>
              <a:gd name="T9" fmla="*/ 36 h 141"/>
              <a:gd name="T10" fmla="*/ 83 w 233"/>
              <a:gd name="T11" fmla="*/ 32 h 141"/>
              <a:gd name="T12" fmla="*/ 98 w 233"/>
              <a:gd name="T13" fmla="*/ 38 h 141"/>
              <a:gd name="T14" fmla="*/ 112 w 233"/>
              <a:gd name="T15" fmla="*/ 55 h 141"/>
              <a:gd name="T16" fmla="*/ 114 w 233"/>
              <a:gd name="T17" fmla="*/ 75 h 141"/>
              <a:gd name="T18" fmla="*/ 109 w 233"/>
              <a:gd name="T19" fmla="*/ 87 h 141"/>
              <a:gd name="T20" fmla="*/ 96 w 233"/>
              <a:gd name="T21" fmla="*/ 94 h 141"/>
              <a:gd name="T22" fmla="*/ 89 w 233"/>
              <a:gd name="T23" fmla="*/ 102 h 141"/>
              <a:gd name="T24" fmla="*/ 97 w 233"/>
              <a:gd name="T25" fmla="*/ 116 h 141"/>
              <a:gd name="T26" fmla="*/ 110 w 233"/>
              <a:gd name="T27" fmla="*/ 123 h 141"/>
              <a:gd name="T28" fmla="*/ 122 w 233"/>
              <a:gd name="T29" fmla="*/ 120 h 141"/>
              <a:gd name="T30" fmla="*/ 131 w 233"/>
              <a:gd name="T31" fmla="*/ 122 h 141"/>
              <a:gd name="T32" fmla="*/ 139 w 233"/>
              <a:gd name="T33" fmla="*/ 133 h 141"/>
              <a:gd name="T34" fmla="*/ 151 w 233"/>
              <a:gd name="T35" fmla="*/ 136 h 141"/>
              <a:gd name="T36" fmla="*/ 163 w 233"/>
              <a:gd name="T37" fmla="*/ 130 h 141"/>
              <a:gd name="T38" fmla="*/ 173 w 233"/>
              <a:gd name="T39" fmla="*/ 131 h 141"/>
              <a:gd name="T40" fmla="*/ 191 w 233"/>
              <a:gd name="T41" fmla="*/ 140 h 141"/>
              <a:gd name="T42" fmla="*/ 212 w 233"/>
              <a:gd name="T43" fmla="*/ 140 h 141"/>
              <a:gd name="T44" fmla="*/ 228 w 233"/>
              <a:gd name="T45" fmla="*/ 129 h 141"/>
              <a:gd name="T46" fmla="*/ 222 w 233"/>
              <a:gd name="T47" fmla="*/ 123 h 141"/>
              <a:gd name="T48" fmla="*/ 202 w 233"/>
              <a:gd name="T49" fmla="*/ 119 h 141"/>
              <a:gd name="T50" fmla="*/ 184 w 233"/>
              <a:gd name="T51" fmla="*/ 103 h 141"/>
              <a:gd name="T52" fmla="*/ 168 w 233"/>
              <a:gd name="T53" fmla="*/ 81 h 141"/>
              <a:gd name="T54" fmla="*/ 155 w 233"/>
              <a:gd name="T55" fmla="*/ 47 h 141"/>
              <a:gd name="T56" fmla="*/ 126 w 233"/>
              <a:gd name="T57" fmla="*/ 16 h 141"/>
              <a:gd name="T58" fmla="*/ 89 w 233"/>
              <a:gd name="T59" fmla="*/ 0 h 141"/>
              <a:gd name="T60" fmla="*/ 60 w 233"/>
              <a:gd name="T61" fmla="*/ 2 h 141"/>
              <a:gd name="T62" fmla="*/ 40 w 233"/>
              <a:gd name="T63" fmla="*/ 11 h 141"/>
              <a:gd name="T64" fmla="*/ 17 w 233"/>
              <a:gd name="T65" fmla="*/ 32 h 141"/>
              <a:gd name="T66" fmla="*/ 2 w 233"/>
              <a:gd name="T67" fmla="*/ 64 h 141"/>
              <a:gd name="T68" fmla="*/ 1 w 233"/>
              <a:gd name="T69" fmla="*/ 95 h 141"/>
              <a:gd name="T70" fmla="*/ 12 w 233"/>
              <a:gd name="T71" fmla="*/ 126 h 141"/>
              <a:gd name="T72" fmla="*/ 34 w 233"/>
              <a:gd name="T73" fmla="*/ 128 h 141"/>
              <a:gd name="T74" fmla="*/ 41 w 233"/>
              <a:gd name="T75" fmla="*/ 115 h 1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233" h="141">
                <a:moveTo>
                  <a:pt x="42" y="115"/>
                </a:moveTo>
                <a:lnTo>
                  <a:pt x="34" y="102"/>
                </a:lnTo>
                <a:lnTo>
                  <a:pt x="29" y="91"/>
                </a:lnTo>
                <a:lnTo>
                  <a:pt x="28" y="80"/>
                </a:lnTo>
                <a:lnTo>
                  <a:pt x="29" y="70"/>
                </a:lnTo>
                <a:lnTo>
                  <a:pt x="32" y="61"/>
                </a:lnTo>
                <a:lnTo>
                  <a:pt x="38" y="53"/>
                </a:lnTo>
                <a:lnTo>
                  <a:pt x="45" y="46"/>
                </a:lnTo>
                <a:lnTo>
                  <a:pt x="53" y="41"/>
                </a:lnTo>
                <a:lnTo>
                  <a:pt x="64" y="36"/>
                </a:lnTo>
                <a:lnTo>
                  <a:pt x="74" y="32"/>
                </a:lnTo>
                <a:lnTo>
                  <a:pt x="83" y="32"/>
                </a:lnTo>
                <a:lnTo>
                  <a:pt x="91" y="35"/>
                </a:lnTo>
                <a:lnTo>
                  <a:pt x="98" y="38"/>
                </a:lnTo>
                <a:lnTo>
                  <a:pt x="103" y="42"/>
                </a:lnTo>
                <a:lnTo>
                  <a:pt x="112" y="55"/>
                </a:lnTo>
                <a:lnTo>
                  <a:pt x="115" y="69"/>
                </a:lnTo>
                <a:lnTo>
                  <a:pt x="114" y="75"/>
                </a:lnTo>
                <a:lnTo>
                  <a:pt x="112" y="82"/>
                </a:lnTo>
                <a:lnTo>
                  <a:pt x="109" y="87"/>
                </a:lnTo>
                <a:lnTo>
                  <a:pt x="103" y="91"/>
                </a:lnTo>
                <a:lnTo>
                  <a:pt x="96" y="94"/>
                </a:lnTo>
                <a:lnTo>
                  <a:pt x="88" y="94"/>
                </a:lnTo>
                <a:lnTo>
                  <a:pt x="89" y="102"/>
                </a:lnTo>
                <a:lnTo>
                  <a:pt x="92" y="110"/>
                </a:lnTo>
                <a:lnTo>
                  <a:pt x="97" y="116"/>
                </a:lnTo>
                <a:lnTo>
                  <a:pt x="102" y="121"/>
                </a:lnTo>
                <a:lnTo>
                  <a:pt x="110" y="123"/>
                </a:lnTo>
                <a:lnTo>
                  <a:pt x="116" y="122"/>
                </a:lnTo>
                <a:lnTo>
                  <a:pt x="122" y="120"/>
                </a:lnTo>
                <a:lnTo>
                  <a:pt x="128" y="114"/>
                </a:lnTo>
                <a:lnTo>
                  <a:pt x="131" y="122"/>
                </a:lnTo>
                <a:lnTo>
                  <a:pt x="134" y="128"/>
                </a:lnTo>
                <a:lnTo>
                  <a:pt x="139" y="133"/>
                </a:lnTo>
                <a:lnTo>
                  <a:pt x="145" y="136"/>
                </a:lnTo>
                <a:lnTo>
                  <a:pt x="151" y="136"/>
                </a:lnTo>
                <a:lnTo>
                  <a:pt x="158" y="134"/>
                </a:lnTo>
                <a:lnTo>
                  <a:pt x="163" y="130"/>
                </a:lnTo>
                <a:lnTo>
                  <a:pt x="167" y="124"/>
                </a:lnTo>
                <a:lnTo>
                  <a:pt x="173" y="131"/>
                </a:lnTo>
                <a:lnTo>
                  <a:pt x="182" y="138"/>
                </a:lnTo>
                <a:lnTo>
                  <a:pt x="191" y="140"/>
                </a:lnTo>
                <a:lnTo>
                  <a:pt x="201" y="141"/>
                </a:lnTo>
                <a:lnTo>
                  <a:pt x="212" y="140"/>
                </a:lnTo>
                <a:lnTo>
                  <a:pt x="220" y="136"/>
                </a:lnTo>
                <a:lnTo>
                  <a:pt x="228" y="129"/>
                </a:lnTo>
                <a:lnTo>
                  <a:pt x="233" y="121"/>
                </a:lnTo>
                <a:lnTo>
                  <a:pt x="222" y="123"/>
                </a:lnTo>
                <a:lnTo>
                  <a:pt x="212" y="122"/>
                </a:lnTo>
                <a:lnTo>
                  <a:pt x="202" y="119"/>
                </a:lnTo>
                <a:lnTo>
                  <a:pt x="192" y="112"/>
                </a:lnTo>
                <a:lnTo>
                  <a:pt x="184" y="103"/>
                </a:lnTo>
                <a:lnTo>
                  <a:pt x="175" y="93"/>
                </a:lnTo>
                <a:lnTo>
                  <a:pt x="168" y="81"/>
                </a:lnTo>
                <a:lnTo>
                  <a:pt x="163" y="67"/>
                </a:lnTo>
                <a:lnTo>
                  <a:pt x="155" y="47"/>
                </a:lnTo>
                <a:lnTo>
                  <a:pt x="142" y="30"/>
                </a:lnTo>
                <a:lnTo>
                  <a:pt x="126" y="16"/>
                </a:lnTo>
                <a:lnTo>
                  <a:pt x="109" y="5"/>
                </a:lnTo>
                <a:lnTo>
                  <a:pt x="89" y="0"/>
                </a:lnTo>
                <a:lnTo>
                  <a:pt x="69" y="0"/>
                </a:lnTo>
                <a:lnTo>
                  <a:pt x="60" y="2"/>
                </a:lnTo>
                <a:lnTo>
                  <a:pt x="49" y="5"/>
                </a:lnTo>
                <a:lnTo>
                  <a:pt x="40" y="11"/>
                </a:lnTo>
                <a:lnTo>
                  <a:pt x="30" y="18"/>
                </a:lnTo>
                <a:lnTo>
                  <a:pt x="17" y="32"/>
                </a:lnTo>
                <a:lnTo>
                  <a:pt x="7" y="49"/>
                </a:lnTo>
                <a:lnTo>
                  <a:pt x="2" y="64"/>
                </a:lnTo>
                <a:lnTo>
                  <a:pt x="0" y="80"/>
                </a:lnTo>
                <a:lnTo>
                  <a:pt x="1" y="95"/>
                </a:lnTo>
                <a:lnTo>
                  <a:pt x="5" y="111"/>
                </a:lnTo>
                <a:lnTo>
                  <a:pt x="12" y="126"/>
                </a:lnTo>
                <a:lnTo>
                  <a:pt x="21" y="141"/>
                </a:lnTo>
                <a:lnTo>
                  <a:pt x="34" y="128"/>
                </a:lnTo>
                <a:lnTo>
                  <a:pt x="42" y="115"/>
                </a:lnTo>
                <a:lnTo>
                  <a:pt x="41" y="115"/>
                </a:lnTo>
                <a:lnTo>
                  <a:pt x="42" y="115"/>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1</xdr:col>
      <xdr:colOff>76200</xdr:colOff>
      <xdr:row>3</xdr:row>
      <xdr:rowOff>561973</xdr:rowOff>
    </xdr:from>
    <xdr:to>
      <xdr:col>2</xdr:col>
      <xdr:colOff>2647950</xdr:colOff>
      <xdr:row>5</xdr:row>
      <xdr:rowOff>9524</xdr:rowOff>
    </xdr:to>
    <xdr:pic>
      <xdr:nvPicPr>
        <xdr:cNvPr id="27"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flipV="1">
          <a:off x="11391833325" y="3286123"/>
          <a:ext cx="5295900" cy="2419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2047875</xdr:colOff>
      <xdr:row>0</xdr:row>
      <xdr:rowOff>352425</xdr:rowOff>
    </xdr:from>
    <xdr:to>
      <xdr:col>2</xdr:col>
      <xdr:colOff>762000</xdr:colOff>
      <xdr:row>1</xdr:row>
      <xdr:rowOff>28575</xdr:rowOff>
    </xdr:to>
    <xdr:pic>
      <xdr:nvPicPr>
        <xdr:cNvPr id="28" name="Picture 2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393719275" y="352425"/>
          <a:ext cx="1438275" cy="109537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348419</xdr:colOff>
      <xdr:row>0</xdr:row>
      <xdr:rowOff>642784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91856381" y="0"/>
          <a:ext cx="1024694" cy="64278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357944</xdr:colOff>
      <xdr:row>0</xdr:row>
      <xdr:rowOff>642784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93208931" y="0"/>
          <a:ext cx="1024694" cy="64278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357944</xdr:colOff>
      <xdr:row>0</xdr:row>
      <xdr:rowOff>642784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93970931" y="0"/>
          <a:ext cx="1024694" cy="64278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357944</xdr:colOff>
      <xdr:row>0</xdr:row>
      <xdr:rowOff>642784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95161556" y="0"/>
          <a:ext cx="1024694" cy="642784"/>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357944</xdr:colOff>
      <xdr:row>0</xdr:row>
      <xdr:rowOff>642784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91342031" y="0"/>
          <a:ext cx="1024694" cy="642784"/>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357944</xdr:colOff>
      <xdr:row>0</xdr:row>
      <xdr:rowOff>642784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91970681" y="0"/>
          <a:ext cx="1024694" cy="642784"/>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491294</xdr:colOff>
      <xdr:row>0</xdr:row>
      <xdr:rowOff>642784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96418856" y="0"/>
          <a:ext cx="1024694" cy="642784"/>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281744</xdr:colOff>
      <xdr:row>0</xdr:row>
      <xdr:rowOff>642784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92065931" y="0"/>
          <a:ext cx="1024694" cy="642784"/>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357944</xdr:colOff>
      <xdr:row>0</xdr:row>
      <xdr:rowOff>642784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92827931" y="0"/>
          <a:ext cx="1024694" cy="642784"/>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0</xdr:col>
      <xdr:colOff>5514975</xdr:colOff>
      <xdr:row>1</xdr:row>
      <xdr:rowOff>1457325</xdr:rowOff>
    </xdr:to>
    <xdr:sp macro="" textlink="">
      <xdr:nvSpPr>
        <xdr:cNvPr id="147119" name="AutoShape 625"/>
        <xdr:cNvSpPr>
          <a:spLocks noChangeAspect="1" noChangeArrowheads="1"/>
        </xdr:cNvSpPr>
      </xdr:nvSpPr>
      <xdr:spPr bwMode="auto">
        <a:xfrm>
          <a:off x="174917100" y="57150"/>
          <a:ext cx="5514975"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0</xdr:row>
      <xdr:rowOff>57150</xdr:rowOff>
    </xdr:from>
    <xdr:to>
      <xdr:col>0</xdr:col>
      <xdr:colOff>5543550</xdr:colOff>
      <xdr:row>1</xdr:row>
      <xdr:rowOff>1457325</xdr:rowOff>
    </xdr:to>
    <xdr:pic>
      <xdr:nvPicPr>
        <xdr:cNvPr id="147120"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888525" y="57150"/>
          <a:ext cx="5514975"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8</xdr:col>
      <xdr:colOff>9525</xdr:colOff>
      <xdr:row>0</xdr:row>
      <xdr:rowOff>190500</xdr:rowOff>
    </xdr:to>
    <xdr:pic>
      <xdr:nvPicPr>
        <xdr:cNvPr id="11131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2431075"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860</xdr:col>
          <xdr:colOff>142875</xdr:colOff>
          <xdr:row>1</xdr:row>
          <xdr:rowOff>28575</xdr:rowOff>
        </xdr:from>
        <xdr:to>
          <xdr:col>860</xdr:col>
          <xdr:colOff>142875</xdr:colOff>
          <xdr:row>1</xdr:row>
          <xdr:rowOff>438150</xdr:rowOff>
        </xdr:to>
        <xdr:sp macro="" textlink="">
          <xdr:nvSpPr>
            <xdr:cNvPr id="110593" name="Object 1" hidden="1">
              <a:extLst>
                <a:ext uri="{63B3BB69-23CF-44E3-9099-C40C66FF867C}">
                  <a14:compatExt spid="_x0000_s1105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861</xdr:col>
          <xdr:colOff>314325</xdr:colOff>
          <xdr:row>1</xdr:row>
          <xdr:rowOff>66675</xdr:rowOff>
        </xdr:from>
        <xdr:to>
          <xdr:col>862</xdr:col>
          <xdr:colOff>438150</xdr:colOff>
          <xdr:row>1</xdr:row>
          <xdr:rowOff>438150</xdr:rowOff>
        </xdr:to>
        <xdr:sp macro="" textlink="">
          <xdr:nvSpPr>
            <xdr:cNvPr id="110594" name="Object 2" hidden="1">
              <a:extLst>
                <a:ext uri="{63B3BB69-23CF-44E3-9099-C40C66FF867C}">
                  <a14:compatExt spid="_x0000_s110594"/>
                </a:ext>
              </a:extLst>
            </xdr:cNvPr>
            <xdr:cNvSpPr/>
          </xdr:nvSpPr>
          <xdr:spPr>
            <a:xfrm>
              <a:off x="0" y="0"/>
              <a:ext cx="0" cy="0"/>
            </a:xfrm>
            <a:prstGeom prst="rect">
              <a:avLst/>
            </a:prstGeom>
          </xdr:spPr>
        </xdr:sp>
        <xdr:clientData/>
      </xdr:twoCellAnchor>
    </mc:Choice>
    <mc:Fallback/>
  </mc:AlternateContent>
  <xdr:twoCellAnchor editAs="oneCell">
    <xdr:from>
      <xdr:col>16120</xdr:col>
      <xdr:colOff>161925</xdr:colOff>
      <xdr:row>0</xdr:row>
      <xdr:rowOff>0</xdr:rowOff>
    </xdr:from>
    <xdr:to>
      <xdr:col>16121</xdr:col>
      <xdr:colOff>371475</xdr:colOff>
      <xdr:row>1</xdr:row>
      <xdr:rowOff>171450</xdr:rowOff>
    </xdr:to>
    <xdr:pic>
      <xdr:nvPicPr>
        <xdr:cNvPr id="6" name="Pictur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2499000" y="0"/>
          <a:ext cx="904875" cy="904875"/>
        </a:xfrm>
        <a:prstGeom prst="rect">
          <a:avLst/>
        </a:prstGeom>
      </xdr:spPr>
    </xdr:pic>
    <xdr:clientData/>
  </xdr:twoCellAnchor>
  <xdr:twoCellAnchor editAs="oneCell">
    <xdr:from>
      <xdr:col>0</xdr:col>
      <xdr:colOff>0</xdr:colOff>
      <xdr:row>0</xdr:row>
      <xdr:rowOff>0</xdr:rowOff>
    </xdr:from>
    <xdr:to>
      <xdr:col>0</xdr:col>
      <xdr:colOff>1024694</xdr:colOff>
      <xdr:row>0</xdr:row>
      <xdr:rowOff>642784</xdr:rowOff>
    </xdr:to>
    <xdr:pic>
      <xdr:nvPicPr>
        <xdr:cNvPr id="7" name="Picture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397657106" y="0"/>
          <a:ext cx="1024694" cy="642784"/>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348419</xdr:colOff>
      <xdr:row>0</xdr:row>
      <xdr:rowOff>642784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91856381" y="0"/>
          <a:ext cx="1024694" cy="642784"/>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357944</xdr:colOff>
      <xdr:row>0</xdr:row>
      <xdr:rowOff>642784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93208931" y="0"/>
          <a:ext cx="1024694" cy="642784"/>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357944</xdr:colOff>
      <xdr:row>0</xdr:row>
      <xdr:rowOff>642784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93970931" y="0"/>
          <a:ext cx="1024694" cy="642784"/>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357944</xdr:colOff>
      <xdr:row>0</xdr:row>
      <xdr:rowOff>642784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91570631" y="0"/>
          <a:ext cx="1024694" cy="642784"/>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357944</xdr:colOff>
      <xdr:row>0</xdr:row>
      <xdr:rowOff>642784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91970681" y="0"/>
          <a:ext cx="1024694" cy="642784"/>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491294</xdr:colOff>
      <xdr:row>0</xdr:row>
      <xdr:rowOff>642784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96418856" y="0"/>
          <a:ext cx="1024694" cy="642784"/>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281744</xdr:colOff>
      <xdr:row>0</xdr:row>
      <xdr:rowOff>642784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91856381" y="0"/>
          <a:ext cx="1024694" cy="642784"/>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357944</xdr:colOff>
      <xdr:row>0</xdr:row>
      <xdr:rowOff>642784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92827931" y="0"/>
          <a:ext cx="1024694" cy="6427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512725</xdr:colOff>
      <xdr:row>2</xdr:row>
      <xdr:rowOff>142721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19949775" y="0"/>
          <a:ext cx="1024694" cy="64278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7</xdr:col>
      <xdr:colOff>1285875</xdr:colOff>
      <xdr:row>0</xdr:row>
      <xdr:rowOff>190500</xdr:rowOff>
    </xdr:to>
    <xdr:pic>
      <xdr:nvPicPr>
        <xdr:cNvPr id="115407"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9077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83</xdr:row>
      <xdr:rowOff>0</xdr:rowOff>
    </xdr:from>
    <xdr:to>
      <xdr:col>1</xdr:col>
      <xdr:colOff>323850</xdr:colOff>
      <xdr:row>88</xdr:row>
      <xdr:rowOff>276225</xdr:rowOff>
    </xdr:to>
    <xdr:pic>
      <xdr:nvPicPr>
        <xdr:cNvPr id="2"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401615500" y="30746700"/>
          <a:ext cx="1752600" cy="1752600"/>
        </a:xfrm>
        <a:prstGeom prst="rect">
          <a:avLst/>
        </a:prstGeom>
      </xdr:spPr>
    </xdr:pic>
    <xdr:clientData/>
  </xdr:twoCellAnchor>
  <xdr:twoCellAnchor editAs="oneCell">
    <xdr:from>
      <xdr:col>0</xdr:col>
      <xdr:colOff>0</xdr:colOff>
      <xdr:row>0</xdr:row>
      <xdr:rowOff>0</xdr:rowOff>
    </xdr:from>
    <xdr:to>
      <xdr:col>0</xdr:col>
      <xdr:colOff>1024694</xdr:colOff>
      <xdr:row>0</xdr:row>
      <xdr:rowOff>642784</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402343406" y="0"/>
          <a:ext cx="1024694" cy="6427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1276350</xdr:colOff>
      <xdr:row>1</xdr:row>
      <xdr:rowOff>0</xdr:rowOff>
    </xdr:from>
    <xdr:to>
      <xdr:col>7</xdr:col>
      <xdr:colOff>1285875</xdr:colOff>
      <xdr:row>1</xdr:row>
      <xdr:rowOff>180975</xdr:rowOff>
    </xdr:to>
    <xdr:pic>
      <xdr:nvPicPr>
        <xdr:cNvPr id="18642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907700" y="628650"/>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1276350</xdr:colOff>
      <xdr:row>0</xdr:row>
      <xdr:rowOff>9525</xdr:rowOff>
    </xdr:from>
    <xdr:to>
      <xdr:col>7</xdr:col>
      <xdr:colOff>1285875</xdr:colOff>
      <xdr:row>0</xdr:row>
      <xdr:rowOff>190500</xdr:rowOff>
    </xdr:to>
    <xdr:pic>
      <xdr:nvPicPr>
        <xdr:cNvPr id="18642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9077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83</xdr:row>
      <xdr:rowOff>0</xdr:rowOff>
    </xdr:from>
    <xdr:to>
      <xdr:col>1</xdr:col>
      <xdr:colOff>323850</xdr:colOff>
      <xdr:row>88</xdr:row>
      <xdr:rowOff>276225</xdr:rowOff>
    </xdr:to>
    <xdr:pic>
      <xdr:nvPicPr>
        <xdr:cNvPr id="2"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401901250" y="27822525"/>
          <a:ext cx="1752600" cy="1752600"/>
        </a:xfrm>
        <a:prstGeom prst="rect">
          <a:avLst/>
        </a:prstGeom>
      </xdr:spPr>
    </xdr:pic>
    <xdr:clientData/>
  </xdr:twoCellAnchor>
  <xdr:twoCellAnchor editAs="oneCell">
    <xdr:from>
      <xdr:col>0</xdr:col>
      <xdr:colOff>0</xdr:colOff>
      <xdr:row>0</xdr:row>
      <xdr:rowOff>0</xdr:rowOff>
    </xdr:from>
    <xdr:to>
      <xdr:col>0</xdr:col>
      <xdr:colOff>1024694</xdr:colOff>
      <xdr:row>1</xdr:row>
      <xdr:rowOff>14134</xdr:rowOff>
    </xdr:to>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402629156" y="0"/>
          <a:ext cx="1024694" cy="64278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1276350</xdr:colOff>
      <xdr:row>1</xdr:row>
      <xdr:rowOff>0</xdr:rowOff>
    </xdr:from>
    <xdr:to>
      <xdr:col>6</xdr:col>
      <xdr:colOff>1285875</xdr:colOff>
      <xdr:row>1</xdr:row>
      <xdr:rowOff>180975</xdr:rowOff>
    </xdr:to>
    <xdr:pic>
      <xdr:nvPicPr>
        <xdr:cNvPr id="187446"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603025" y="628650"/>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1276350</xdr:colOff>
      <xdr:row>0</xdr:row>
      <xdr:rowOff>9525</xdr:rowOff>
    </xdr:from>
    <xdr:to>
      <xdr:col>6</xdr:col>
      <xdr:colOff>1285875</xdr:colOff>
      <xdr:row>0</xdr:row>
      <xdr:rowOff>190500</xdr:rowOff>
    </xdr:to>
    <xdr:pic>
      <xdr:nvPicPr>
        <xdr:cNvPr id="187447"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603025"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1024694</xdr:colOff>
      <xdr:row>1</xdr:row>
      <xdr:rowOff>14134</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402505331" y="0"/>
          <a:ext cx="1024694" cy="64278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5514975</xdr:colOff>
      <xdr:row>1</xdr:row>
      <xdr:rowOff>1457325</xdr:rowOff>
    </xdr:to>
    <xdr:pic>
      <xdr:nvPicPr>
        <xdr:cNvPr id="118405"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917100" y="47625"/>
          <a:ext cx="5457825" cy="291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0</xdr:row>
      <xdr:rowOff>47625</xdr:rowOff>
    </xdr:from>
    <xdr:to>
      <xdr:col>1</xdr:col>
      <xdr:colOff>367469</xdr:colOff>
      <xdr:row>1</xdr:row>
      <xdr:rowOff>4609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93828056" y="47625"/>
          <a:ext cx="1024694" cy="6427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oleObject" Target="../embeddings/oleObject2.bin"/><Relationship Id="rId5" Type="http://schemas.openxmlformats.org/officeDocument/2006/relationships/image" Target="../media/image5.wmf"/><Relationship Id="rId4" Type="http://schemas.openxmlformats.org/officeDocument/2006/relationships/oleObject" Target="../embeddings/oleObject1.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view="pageBreakPreview" zoomScale="70" zoomScaleNormal="100" zoomScaleSheetLayoutView="70" workbookViewId="0">
      <selection activeCell="H48" sqref="H48"/>
    </sheetView>
  </sheetViews>
  <sheetFormatPr defaultRowHeight="14.25"/>
  <cols>
    <col min="10" max="10" width="4.75" customWidth="1"/>
    <col min="16" max="16" width="10.25" customWidth="1"/>
  </cols>
  <sheetData/>
  <printOptions horizontalCentered="1" verticalCentered="1"/>
  <pageMargins left="0" right="0" top="0" bottom="0" header="0.31496062992125984" footer="0.31496062992125984"/>
  <pageSetup paperSize="9" scale="85" orientation="landscape" r:id="rId1"/>
  <rowBreaks count="1" manualBreakCount="1">
    <brk id="43" max="15"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3"/>
  <sheetViews>
    <sheetView rightToLeft="1" view="pageBreakPreview" zoomScaleSheetLayoutView="100" workbookViewId="0">
      <selection activeCell="H4" sqref="H4"/>
    </sheetView>
  </sheetViews>
  <sheetFormatPr defaultRowHeight="14.25"/>
  <cols>
    <col min="1" max="1" width="72.875" customWidth="1"/>
  </cols>
  <sheetData>
    <row r="1" spans="1:1" ht="95.45" customHeight="1"/>
    <row r="2" spans="1:1" ht="118.5" customHeight="1">
      <c r="A2" s="152" t="s">
        <v>66</v>
      </c>
    </row>
    <row r="3" spans="1:1" ht="118.5" customHeight="1">
      <c r="A3" s="153" t="s">
        <v>238</v>
      </c>
    </row>
  </sheetData>
  <phoneticPr fontId="13" type="noConversion"/>
  <printOptions horizontalCentered="1" verticalCentered="1"/>
  <pageMargins left="0" right="0" top="0" bottom="0" header="0.3" footer="0.3"/>
  <pageSetup paperSize="9" orientation="landscape" r:id="rId1"/>
  <rowBreaks count="2" manualBreakCount="2">
    <brk id="1" man="1"/>
    <brk id="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21"/>
  <sheetViews>
    <sheetView rightToLeft="1" view="pageBreakPreview" zoomScaleSheetLayoutView="100" workbookViewId="0">
      <selection sqref="A1:M1"/>
    </sheetView>
  </sheetViews>
  <sheetFormatPr defaultColWidth="9.125" defaultRowHeight="14.25"/>
  <cols>
    <col min="1" max="1" width="8.875" style="2" customWidth="1"/>
    <col min="2" max="2" width="20.625" style="2" customWidth="1"/>
    <col min="3" max="11" width="7.625" style="2" customWidth="1"/>
    <col min="12" max="12" width="20.625" style="2" customWidth="1"/>
    <col min="13" max="13" width="8.75" style="2" customWidth="1"/>
    <col min="14" max="16384" width="9.125" style="2"/>
  </cols>
  <sheetData>
    <row r="1" spans="1:15" ht="54" customHeight="1">
      <c r="A1" s="240"/>
      <c r="B1" s="240"/>
      <c r="C1" s="240"/>
      <c r="D1" s="240"/>
      <c r="E1" s="240"/>
      <c r="F1" s="240"/>
      <c r="G1" s="240"/>
      <c r="H1" s="240"/>
      <c r="I1" s="240"/>
      <c r="J1" s="240"/>
      <c r="K1" s="240"/>
      <c r="L1" s="240"/>
      <c r="M1" s="240"/>
      <c r="N1" s="43"/>
    </row>
    <row r="2" spans="1:15" ht="38.25" customHeight="1">
      <c r="A2" s="315" t="s">
        <v>12</v>
      </c>
      <c r="B2" s="315"/>
      <c r="C2" s="315"/>
      <c r="D2" s="315"/>
      <c r="E2" s="315"/>
      <c r="F2" s="315"/>
      <c r="G2" s="315"/>
      <c r="H2" s="315"/>
      <c r="I2" s="315"/>
      <c r="J2" s="315"/>
      <c r="K2" s="315"/>
      <c r="L2" s="315"/>
      <c r="M2" s="315"/>
      <c r="N2" s="8"/>
    </row>
    <row r="3" spans="1:15" ht="32.25" customHeight="1">
      <c r="A3" s="316" t="s">
        <v>316</v>
      </c>
      <c r="B3" s="316"/>
      <c r="C3" s="316"/>
      <c r="D3" s="316"/>
      <c r="E3" s="316"/>
      <c r="F3" s="316"/>
      <c r="G3" s="316"/>
      <c r="H3" s="316"/>
      <c r="I3" s="316"/>
      <c r="J3" s="316"/>
      <c r="K3" s="316"/>
      <c r="L3" s="316"/>
      <c r="M3" s="316"/>
      <c r="N3" s="9"/>
    </row>
    <row r="4" spans="1:15" ht="15" customHeight="1">
      <c r="A4" s="317">
        <v>2017</v>
      </c>
      <c r="B4" s="317"/>
      <c r="C4" s="317"/>
      <c r="D4" s="317"/>
      <c r="E4" s="317"/>
      <c r="F4" s="317"/>
      <c r="G4" s="317"/>
      <c r="H4" s="317"/>
      <c r="I4" s="317"/>
      <c r="J4" s="317"/>
      <c r="K4" s="317"/>
      <c r="L4" s="317"/>
      <c r="M4" s="317"/>
      <c r="N4" s="9"/>
    </row>
    <row r="5" spans="1:15" ht="15.75">
      <c r="A5" s="51" t="s">
        <v>162</v>
      </c>
      <c r="B5" s="7"/>
      <c r="C5" s="3"/>
      <c r="D5" s="1"/>
      <c r="E5" s="1"/>
      <c r="F5" s="1"/>
      <c r="G5" s="1"/>
      <c r="H5" s="1"/>
      <c r="I5" s="1"/>
      <c r="J5" s="10"/>
      <c r="K5" s="10"/>
      <c r="L5" s="1"/>
      <c r="M5" s="10" t="s">
        <v>161</v>
      </c>
      <c r="N5" s="10"/>
      <c r="O5" s="10"/>
    </row>
    <row r="6" spans="1:15" ht="30" customHeight="1">
      <c r="A6" s="309" t="s">
        <v>63</v>
      </c>
      <c r="B6" s="309"/>
      <c r="C6" s="328" t="s">
        <v>314</v>
      </c>
      <c r="D6" s="328"/>
      <c r="E6" s="328"/>
      <c r="F6" s="328" t="s">
        <v>315</v>
      </c>
      <c r="G6" s="328"/>
      <c r="H6" s="328"/>
      <c r="I6" s="328" t="s">
        <v>151</v>
      </c>
      <c r="J6" s="328"/>
      <c r="K6" s="328"/>
      <c r="L6" s="323" t="s">
        <v>67</v>
      </c>
      <c r="M6" s="323" t="s">
        <v>155</v>
      </c>
    </row>
    <row r="7" spans="1:15" ht="30" customHeight="1">
      <c r="A7" s="311"/>
      <c r="B7" s="311"/>
      <c r="C7" s="53" t="s">
        <v>156</v>
      </c>
      <c r="D7" s="53" t="s">
        <v>157</v>
      </c>
      <c r="E7" s="53" t="s">
        <v>158</v>
      </c>
      <c r="F7" s="53" t="s">
        <v>156</v>
      </c>
      <c r="G7" s="53" t="s">
        <v>157</v>
      </c>
      <c r="H7" s="53" t="s">
        <v>158</v>
      </c>
      <c r="I7" s="53" t="s">
        <v>156</v>
      </c>
      <c r="J7" s="53" t="s">
        <v>157</v>
      </c>
      <c r="K7" s="53" t="s">
        <v>158</v>
      </c>
      <c r="L7" s="325"/>
      <c r="M7" s="335"/>
    </row>
    <row r="8" spans="1:15" ht="48" customHeight="1">
      <c r="A8" s="312" t="s">
        <v>365</v>
      </c>
      <c r="B8" s="312"/>
      <c r="C8" s="106">
        <v>242</v>
      </c>
      <c r="D8" s="106">
        <v>0</v>
      </c>
      <c r="E8" s="87">
        <f>SUM(C8:D8)</f>
        <v>242</v>
      </c>
      <c r="F8" s="106">
        <v>36808</v>
      </c>
      <c r="G8" s="106">
        <v>121</v>
      </c>
      <c r="H8" s="87">
        <f>SUM(F8:G8)</f>
        <v>36929</v>
      </c>
      <c r="I8" s="87">
        <f t="shared" ref="I8:J10" si="0">C8+F8</f>
        <v>37050</v>
      </c>
      <c r="J8" s="87">
        <f t="shared" si="0"/>
        <v>121</v>
      </c>
      <c r="K8" s="87">
        <f t="shared" ref="K8:K10" si="1">SUM(E8+H8)</f>
        <v>37171</v>
      </c>
      <c r="L8" s="158" t="s">
        <v>368</v>
      </c>
      <c r="M8" s="49">
        <v>41</v>
      </c>
    </row>
    <row r="9" spans="1:15" ht="48" customHeight="1">
      <c r="A9" s="314" t="s">
        <v>366</v>
      </c>
      <c r="B9" s="314"/>
      <c r="C9" s="107">
        <v>20</v>
      </c>
      <c r="D9" s="107">
        <v>0</v>
      </c>
      <c r="E9" s="88">
        <f>SUM(C9:D9)</f>
        <v>20</v>
      </c>
      <c r="F9" s="107">
        <v>2502</v>
      </c>
      <c r="G9" s="107">
        <v>104</v>
      </c>
      <c r="H9" s="88">
        <f>SUM(F9:G9)</f>
        <v>2606</v>
      </c>
      <c r="I9" s="88">
        <f t="shared" si="0"/>
        <v>2522</v>
      </c>
      <c r="J9" s="88">
        <f t="shared" si="0"/>
        <v>104</v>
      </c>
      <c r="K9" s="88">
        <f t="shared" si="1"/>
        <v>2626</v>
      </c>
      <c r="L9" s="160" t="s">
        <v>375</v>
      </c>
      <c r="M9" s="50">
        <v>42</v>
      </c>
    </row>
    <row r="10" spans="1:15" ht="48" customHeight="1">
      <c r="A10" s="312" t="s">
        <v>367</v>
      </c>
      <c r="B10" s="312"/>
      <c r="C10" s="106">
        <v>199</v>
      </c>
      <c r="D10" s="106">
        <v>0</v>
      </c>
      <c r="E10" s="87">
        <f>SUM(C10:D10)</f>
        <v>199</v>
      </c>
      <c r="F10" s="106">
        <v>30917</v>
      </c>
      <c r="G10" s="106">
        <v>404</v>
      </c>
      <c r="H10" s="87">
        <f>SUM(F10:G10)</f>
        <v>31321</v>
      </c>
      <c r="I10" s="87">
        <f t="shared" si="0"/>
        <v>31116</v>
      </c>
      <c r="J10" s="87">
        <f t="shared" si="0"/>
        <v>404</v>
      </c>
      <c r="K10" s="87">
        <f t="shared" si="1"/>
        <v>31520</v>
      </c>
      <c r="L10" s="158" t="s">
        <v>376</v>
      </c>
      <c r="M10" s="49">
        <v>43</v>
      </c>
    </row>
    <row r="11" spans="1:15" ht="35.25" customHeight="1">
      <c r="A11" s="313" t="s">
        <v>62</v>
      </c>
      <c r="B11" s="313"/>
      <c r="C11" s="89">
        <f t="shared" ref="C11:K11" si="2">SUM(C8:C10)</f>
        <v>461</v>
      </c>
      <c r="D11" s="89">
        <f t="shared" si="2"/>
        <v>0</v>
      </c>
      <c r="E11" s="89">
        <f t="shared" si="2"/>
        <v>461</v>
      </c>
      <c r="F11" s="89">
        <f t="shared" si="2"/>
        <v>70227</v>
      </c>
      <c r="G11" s="89">
        <f t="shared" si="2"/>
        <v>629</v>
      </c>
      <c r="H11" s="89">
        <f t="shared" si="2"/>
        <v>70856</v>
      </c>
      <c r="I11" s="89">
        <f t="shared" si="2"/>
        <v>70688</v>
      </c>
      <c r="J11" s="89">
        <f t="shared" si="2"/>
        <v>629</v>
      </c>
      <c r="K11" s="89">
        <f t="shared" si="2"/>
        <v>71317</v>
      </c>
      <c r="L11" s="334" t="s">
        <v>80</v>
      </c>
      <c r="M11" s="334"/>
    </row>
    <row r="12" spans="1:15" ht="22.5" customHeight="1"/>
    <row r="13" spans="1:15" ht="30" customHeight="1"/>
    <row r="14" spans="1:15" ht="22.5" customHeight="1"/>
    <row r="15" spans="1:15" ht="22.5" customHeight="1"/>
    <row r="16" spans="1:15" ht="22.5" customHeight="1"/>
    <row r="17" spans="1:3" ht="22.5" customHeight="1"/>
    <row r="18" spans="1:3" ht="22.5" customHeight="1"/>
    <row r="19" spans="1:3" ht="3.95" customHeight="1"/>
    <row r="20" spans="1:3" ht="26.25" customHeight="1"/>
    <row r="21" spans="1:3" ht="15" customHeight="1">
      <c r="A21" s="44"/>
      <c r="B21" s="44"/>
      <c r="C21" s="44"/>
    </row>
  </sheetData>
  <mergeCells count="15">
    <mergeCell ref="A10:B10"/>
    <mergeCell ref="A8:B8"/>
    <mergeCell ref="A11:B11"/>
    <mergeCell ref="A1:M1"/>
    <mergeCell ref="L11:M11"/>
    <mergeCell ref="C6:E6"/>
    <mergeCell ref="F6:H6"/>
    <mergeCell ref="I6:K6"/>
    <mergeCell ref="M6:M7"/>
    <mergeCell ref="A6:B7"/>
    <mergeCell ref="A2:M2"/>
    <mergeCell ref="A3:M3"/>
    <mergeCell ref="A4:M4"/>
    <mergeCell ref="A9:B9"/>
    <mergeCell ref="L6:L7"/>
  </mergeCells>
  <phoneticPr fontId="13" type="noConversion"/>
  <printOptions horizontalCentered="1" verticalCentered="1"/>
  <pageMargins left="0" right="0" top="0" bottom="0" header="0.31496062992125984" footer="0.31496062992125984"/>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7"/>
  <sheetViews>
    <sheetView rightToLeft="1" view="pageBreakPreview" zoomScaleSheetLayoutView="100" workbookViewId="0">
      <selection sqref="A1:J1"/>
    </sheetView>
  </sheetViews>
  <sheetFormatPr defaultColWidth="9.125" defaultRowHeight="14.25"/>
  <cols>
    <col min="1" max="1" width="8.75" style="2" customWidth="1"/>
    <col min="2" max="2" width="20.625" style="2" customWidth="1"/>
    <col min="3" max="8" width="8.625" style="2" customWidth="1"/>
    <col min="9" max="9" width="20.625" style="2" customWidth="1"/>
    <col min="10" max="10" width="8.625" style="2" customWidth="1"/>
    <col min="11" max="12" width="12.875" style="2" customWidth="1"/>
    <col min="13" max="16384" width="9.125" style="2"/>
  </cols>
  <sheetData>
    <row r="1" spans="1:14" ht="54" customHeight="1">
      <c r="A1" s="240"/>
      <c r="B1" s="240"/>
      <c r="C1" s="240"/>
      <c r="D1" s="240"/>
      <c r="E1" s="240"/>
      <c r="F1" s="240"/>
      <c r="G1" s="240"/>
      <c r="H1" s="240"/>
      <c r="I1" s="240"/>
      <c r="J1" s="240"/>
      <c r="K1" s="14"/>
      <c r="L1" s="14"/>
      <c r="M1" s="14"/>
    </row>
    <row r="2" spans="1:14" ht="39" customHeight="1">
      <c r="A2" s="315" t="s">
        <v>53</v>
      </c>
      <c r="B2" s="315"/>
      <c r="C2" s="315"/>
      <c r="D2" s="315"/>
      <c r="E2" s="315"/>
      <c r="F2" s="315"/>
      <c r="G2" s="315"/>
      <c r="H2" s="315"/>
      <c r="I2" s="315"/>
      <c r="J2" s="315"/>
      <c r="K2" s="8"/>
      <c r="L2" s="8"/>
      <c r="M2" s="8"/>
    </row>
    <row r="3" spans="1:14" ht="35.25" customHeight="1">
      <c r="A3" s="339" t="s">
        <v>317</v>
      </c>
      <c r="B3" s="339"/>
      <c r="C3" s="315"/>
      <c r="D3" s="315"/>
      <c r="E3" s="315"/>
      <c r="F3" s="315"/>
      <c r="G3" s="315"/>
      <c r="H3" s="315"/>
      <c r="I3" s="315"/>
      <c r="J3" s="315"/>
      <c r="K3" s="9"/>
      <c r="L3" s="9"/>
      <c r="M3" s="9"/>
    </row>
    <row r="4" spans="1:14" ht="15" customHeight="1">
      <c r="A4" s="317">
        <v>2017</v>
      </c>
      <c r="B4" s="317"/>
      <c r="C4" s="317"/>
      <c r="D4" s="317">
        <v>2006</v>
      </c>
      <c r="E4" s="317"/>
      <c r="F4" s="317"/>
      <c r="G4" s="317"/>
      <c r="H4" s="317"/>
      <c r="I4" s="317"/>
      <c r="J4" s="317"/>
      <c r="K4" s="9"/>
      <c r="L4" s="9"/>
      <c r="M4" s="9"/>
    </row>
    <row r="5" spans="1:14" ht="15.75">
      <c r="A5" s="7" t="s">
        <v>239</v>
      </c>
      <c r="B5" s="7"/>
      <c r="C5" s="341"/>
      <c r="D5" s="341"/>
      <c r="E5" s="341"/>
      <c r="F5" s="341"/>
      <c r="G5" s="341"/>
      <c r="H5" s="341"/>
      <c r="I5" s="56"/>
      <c r="J5" s="10" t="s">
        <v>460</v>
      </c>
      <c r="K5" s="1"/>
      <c r="L5" s="1"/>
      <c r="M5" s="10"/>
      <c r="N5" s="10"/>
    </row>
    <row r="6" spans="1:14" ht="29.25" customHeight="1">
      <c r="A6" s="309" t="s">
        <v>63</v>
      </c>
      <c r="B6" s="309"/>
      <c r="C6" s="340" t="s">
        <v>159</v>
      </c>
      <c r="D6" s="340"/>
      <c r="E6" s="340"/>
      <c r="F6" s="340" t="s">
        <v>160</v>
      </c>
      <c r="G6" s="340"/>
      <c r="H6" s="340"/>
      <c r="I6" s="323" t="s">
        <v>67</v>
      </c>
      <c r="J6" s="309" t="s">
        <v>154</v>
      </c>
    </row>
    <row r="7" spans="1:14" ht="28.5" customHeight="1">
      <c r="A7" s="311"/>
      <c r="B7" s="311"/>
      <c r="C7" s="53" t="s">
        <v>318</v>
      </c>
      <c r="D7" s="53" t="s">
        <v>319</v>
      </c>
      <c r="E7" s="53" t="s">
        <v>158</v>
      </c>
      <c r="F7" s="53" t="s">
        <v>318</v>
      </c>
      <c r="G7" s="53" t="s">
        <v>319</v>
      </c>
      <c r="H7" s="53" t="s">
        <v>42</v>
      </c>
      <c r="I7" s="325"/>
      <c r="J7" s="311"/>
    </row>
    <row r="8" spans="1:14" ht="48" customHeight="1">
      <c r="A8" s="312" t="s">
        <v>365</v>
      </c>
      <c r="B8" s="312"/>
      <c r="C8" s="106">
        <v>242</v>
      </c>
      <c r="D8" s="106">
        <v>36929</v>
      </c>
      <c r="E8" s="87">
        <f>SUM(C8:D8)</f>
        <v>37171</v>
      </c>
      <c r="F8" s="106">
        <v>0</v>
      </c>
      <c r="G8" s="106">
        <v>1211357</v>
      </c>
      <c r="H8" s="87">
        <f>SUM(F8:G8)</f>
        <v>1211357</v>
      </c>
      <c r="I8" s="158" t="s">
        <v>368</v>
      </c>
      <c r="J8" s="49">
        <v>41</v>
      </c>
    </row>
    <row r="9" spans="1:14" ht="48" customHeight="1">
      <c r="A9" s="314" t="s">
        <v>366</v>
      </c>
      <c r="B9" s="314"/>
      <c r="C9" s="107">
        <v>20</v>
      </c>
      <c r="D9" s="107">
        <v>2606</v>
      </c>
      <c r="E9" s="88">
        <f>SUM(C9:D9)</f>
        <v>2626</v>
      </c>
      <c r="F9" s="107">
        <v>1129</v>
      </c>
      <c r="G9" s="107">
        <v>244539</v>
      </c>
      <c r="H9" s="88">
        <f>SUM(F9:G9)</f>
        <v>245668</v>
      </c>
      <c r="I9" s="160" t="s">
        <v>375</v>
      </c>
      <c r="J9" s="50">
        <v>42</v>
      </c>
      <c r="K9" s="4"/>
      <c r="L9" s="4"/>
    </row>
    <row r="10" spans="1:14" ht="48" customHeight="1">
      <c r="A10" s="312" t="s">
        <v>367</v>
      </c>
      <c r="B10" s="312"/>
      <c r="C10" s="106">
        <v>199</v>
      </c>
      <c r="D10" s="106">
        <v>31321</v>
      </c>
      <c r="E10" s="87">
        <f>SUM(C10:D10)</f>
        <v>31520</v>
      </c>
      <c r="F10" s="106">
        <v>32601</v>
      </c>
      <c r="G10" s="106">
        <v>1607040</v>
      </c>
      <c r="H10" s="87">
        <f>SUM(F10:G10)</f>
        <v>1639641</v>
      </c>
      <c r="I10" s="158" t="s">
        <v>376</v>
      </c>
      <c r="J10" s="49">
        <v>43</v>
      </c>
      <c r="L10" s="4"/>
    </row>
    <row r="11" spans="1:14" ht="35.25" customHeight="1">
      <c r="A11" s="313" t="s">
        <v>62</v>
      </c>
      <c r="B11" s="313"/>
      <c r="C11" s="89">
        <f t="shared" ref="C11:H11" si="0">SUM(C8:C10)</f>
        <v>461</v>
      </c>
      <c r="D11" s="89">
        <f t="shared" si="0"/>
        <v>70856</v>
      </c>
      <c r="E11" s="89">
        <f t="shared" si="0"/>
        <v>71317</v>
      </c>
      <c r="F11" s="89">
        <f t="shared" si="0"/>
        <v>33730</v>
      </c>
      <c r="G11" s="89">
        <f t="shared" si="0"/>
        <v>3062936</v>
      </c>
      <c r="H11" s="89">
        <f t="shared" si="0"/>
        <v>3096666</v>
      </c>
      <c r="I11" s="334" t="s">
        <v>80</v>
      </c>
      <c r="J11" s="334"/>
    </row>
    <row r="12" spans="1:14" ht="27" customHeight="1">
      <c r="A12" s="336"/>
      <c r="B12" s="336"/>
      <c r="C12" s="336"/>
      <c r="D12" s="336"/>
      <c r="E12" s="337" t="s">
        <v>440</v>
      </c>
      <c r="F12" s="338"/>
      <c r="G12" s="338"/>
      <c r="H12" s="338"/>
      <c r="I12" s="338"/>
      <c r="J12" s="338"/>
    </row>
    <row r="13" spans="1:14" ht="22.5" customHeight="1"/>
    <row r="14" spans="1:14" ht="22.5" customHeight="1"/>
    <row r="15" spans="1:14" ht="22.5" customHeight="1"/>
    <row r="16" spans="1:14" ht="22.5" customHeight="1"/>
    <row r="17" ht="22.5" customHeight="1"/>
  </sheetData>
  <mergeCells count="17">
    <mergeCell ref="A1:J1"/>
    <mergeCell ref="A2:J2"/>
    <mergeCell ref="A3:J3"/>
    <mergeCell ref="C6:E6"/>
    <mergeCell ref="A9:B9"/>
    <mergeCell ref="I6:I7"/>
    <mergeCell ref="J6:J7"/>
    <mergeCell ref="C5:H5"/>
    <mergeCell ref="F6:H6"/>
    <mergeCell ref="A6:B7"/>
    <mergeCell ref="A8:B8"/>
    <mergeCell ref="A12:D12"/>
    <mergeCell ref="E12:J12"/>
    <mergeCell ref="A4:J4"/>
    <mergeCell ref="A11:B11"/>
    <mergeCell ref="I11:J11"/>
    <mergeCell ref="A10:B10"/>
  </mergeCells>
  <phoneticPr fontId="13" type="noConversion"/>
  <printOptions horizontalCentered="1" verticalCentered="1"/>
  <pageMargins left="1" right="1" top="0" bottom="0" header="0.3" footer="0.3"/>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7"/>
  <sheetViews>
    <sheetView rightToLeft="1" view="pageBreakPreview" zoomScaleSheetLayoutView="100" workbookViewId="0">
      <selection sqref="A1:J1"/>
    </sheetView>
  </sheetViews>
  <sheetFormatPr defaultColWidth="9.125" defaultRowHeight="14.25"/>
  <cols>
    <col min="1" max="1" width="8.75" style="2" customWidth="1"/>
    <col min="2" max="2" width="25.625" style="2" customWidth="1"/>
    <col min="3" max="8" width="8.625" style="2" customWidth="1"/>
    <col min="9" max="9" width="25.625" style="2" customWidth="1"/>
    <col min="10" max="10" width="8.625" style="2" customWidth="1"/>
    <col min="11" max="12" width="12.875" style="2" customWidth="1"/>
    <col min="13" max="16384" width="9.125" style="2"/>
  </cols>
  <sheetData>
    <row r="1" spans="1:14" ht="54" customHeight="1">
      <c r="A1" s="240"/>
      <c r="B1" s="240"/>
      <c r="C1" s="240"/>
      <c r="D1" s="240"/>
      <c r="E1" s="240"/>
      <c r="F1" s="240"/>
      <c r="G1" s="240"/>
      <c r="H1" s="240"/>
      <c r="I1" s="240"/>
      <c r="J1" s="240"/>
      <c r="K1" s="14"/>
      <c r="L1" s="14"/>
      <c r="M1" s="14"/>
    </row>
    <row r="2" spans="1:14" ht="39" customHeight="1">
      <c r="A2" s="315" t="s">
        <v>229</v>
      </c>
      <c r="B2" s="315"/>
      <c r="C2" s="315"/>
      <c r="D2" s="315"/>
      <c r="E2" s="315"/>
      <c r="F2" s="315"/>
      <c r="G2" s="315"/>
      <c r="H2" s="315"/>
      <c r="I2" s="315"/>
      <c r="J2" s="315"/>
      <c r="K2" s="8"/>
      <c r="L2" s="8"/>
      <c r="M2" s="8"/>
    </row>
    <row r="3" spans="1:14" ht="41.25" customHeight="1">
      <c r="A3" s="343" t="s">
        <v>320</v>
      </c>
      <c r="B3" s="343"/>
      <c r="C3" s="225"/>
      <c r="D3" s="225"/>
      <c r="E3" s="225"/>
      <c r="F3" s="225"/>
      <c r="G3" s="225"/>
      <c r="H3" s="225"/>
      <c r="I3" s="225"/>
      <c r="J3" s="225"/>
      <c r="K3" s="9"/>
      <c r="L3" s="9"/>
      <c r="M3" s="9"/>
    </row>
    <row r="4" spans="1:14" ht="15" customHeight="1">
      <c r="A4" s="317">
        <v>2017</v>
      </c>
      <c r="B4" s="317"/>
      <c r="C4" s="317"/>
      <c r="D4" s="317"/>
      <c r="E4" s="317"/>
      <c r="F4" s="317"/>
      <c r="G4" s="317"/>
      <c r="H4" s="317"/>
      <c r="I4" s="317"/>
      <c r="J4" s="317"/>
      <c r="K4" s="9"/>
      <c r="L4" s="9"/>
      <c r="M4" s="9"/>
    </row>
    <row r="5" spans="1:14" ht="15.75">
      <c r="A5" s="51" t="s">
        <v>240</v>
      </c>
      <c r="B5" s="7"/>
      <c r="C5" s="341"/>
      <c r="D5" s="341"/>
      <c r="E5" s="341"/>
      <c r="F5" s="341"/>
      <c r="G5" s="341"/>
      <c r="H5" s="341"/>
      <c r="I5" s="56"/>
      <c r="J5" s="45" t="s">
        <v>446</v>
      </c>
      <c r="K5" s="1"/>
      <c r="L5" s="1"/>
      <c r="M5" s="10"/>
      <c r="N5" s="10"/>
    </row>
    <row r="6" spans="1:14" ht="29.25" customHeight="1">
      <c r="A6" s="309" t="s">
        <v>196</v>
      </c>
      <c r="B6" s="309"/>
      <c r="C6" s="340" t="s">
        <v>159</v>
      </c>
      <c r="D6" s="340"/>
      <c r="E6" s="340"/>
      <c r="F6" s="340" t="s">
        <v>160</v>
      </c>
      <c r="G6" s="340"/>
      <c r="H6" s="340"/>
      <c r="I6" s="323" t="s">
        <v>68</v>
      </c>
      <c r="J6" s="323"/>
    </row>
    <row r="7" spans="1:14" ht="61.5" customHeight="1">
      <c r="A7" s="311"/>
      <c r="B7" s="311"/>
      <c r="C7" s="53" t="s">
        <v>156</v>
      </c>
      <c r="D7" s="53" t="s">
        <v>157</v>
      </c>
      <c r="E7" s="53" t="s">
        <v>158</v>
      </c>
      <c r="F7" s="57" t="s">
        <v>165</v>
      </c>
      <c r="G7" s="53" t="s">
        <v>269</v>
      </c>
      <c r="H7" s="53" t="s">
        <v>158</v>
      </c>
      <c r="I7" s="325"/>
      <c r="J7" s="325"/>
    </row>
    <row r="8" spans="1:14" ht="24" customHeight="1">
      <c r="A8" s="344" t="s">
        <v>224</v>
      </c>
      <c r="B8" s="344"/>
      <c r="C8" s="108">
        <v>904</v>
      </c>
      <c r="D8" s="108">
        <v>0</v>
      </c>
      <c r="E8" s="91">
        <f t="shared" ref="E8:E16" si="0">SUM(C8:D8)</f>
        <v>904</v>
      </c>
      <c r="F8" s="108">
        <v>182240</v>
      </c>
      <c r="G8" s="108">
        <v>27863</v>
      </c>
      <c r="H8" s="91">
        <f t="shared" ref="H8:H16" si="1">SUM(F8:G8)</f>
        <v>210103</v>
      </c>
      <c r="I8" s="345" t="s">
        <v>70</v>
      </c>
      <c r="J8" s="345"/>
    </row>
    <row r="9" spans="1:14" ht="30.75" customHeight="1">
      <c r="A9" s="346" t="s">
        <v>225</v>
      </c>
      <c r="B9" s="346"/>
      <c r="C9" s="109">
        <v>541</v>
      </c>
      <c r="D9" s="109">
        <v>10</v>
      </c>
      <c r="E9" s="93">
        <f t="shared" si="0"/>
        <v>551</v>
      </c>
      <c r="F9" s="109">
        <v>0</v>
      </c>
      <c r="G9" s="109">
        <v>0</v>
      </c>
      <c r="H9" s="93">
        <f t="shared" si="1"/>
        <v>0</v>
      </c>
      <c r="I9" s="342" t="s">
        <v>71</v>
      </c>
      <c r="J9" s="342"/>
      <c r="K9" s="4"/>
      <c r="L9" s="4"/>
    </row>
    <row r="10" spans="1:14" ht="24" customHeight="1">
      <c r="A10" s="344" t="s">
        <v>69</v>
      </c>
      <c r="B10" s="344"/>
      <c r="C10" s="108">
        <v>3102</v>
      </c>
      <c r="D10" s="108">
        <v>31</v>
      </c>
      <c r="E10" s="91">
        <f>SUM(C10:D10)</f>
        <v>3133</v>
      </c>
      <c r="F10" s="108">
        <v>666725</v>
      </c>
      <c r="G10" s="108">
        <v>83521</v>
      </c>
      <c r="H10" s="91">
        <f t="shared" si="1"/>
        <v>750246</v>
      </c>
      <c r="I10" s="345" t="s">
        <v>72</v>
      </c>
      <c r="J10" s="345"/>
      <c r="K10" s="4"/>
      <c r="L10" s="4"/>
    </row>
    <row r="11" spans="1:14" ht="24" customHeight="1">
      <c r="A11" s="346" t="s">
        <v>321</v>
      </c>
      <c r="B11" s="346"/>
      <c r="C11" s="109">
        <v>2666</v>
      </c>
      <c r="D11" s="109">
        <v>314</v>
      </c>
      <c r="E11" s="93">
        <f t="shared" si="0"/>
        <v>2980</v>
      </c>
      <c r="F11" s="109">
        <v>217204</v>
      </c>
      <c r="G11" s="109">
        <v>19632</v>
      </c>
      <c r="H11" s="93">
        <f t="shared" si="1"/>
        <v>236836</v>
      </c>
      <c r="I11" s="342" t="s">
        <v>73</v>
      </c>
      <c r="J11" s="342"/>
      <c r="K11" s="4"/>
      <c r="L11" s="4"/>
    </row>
    <row r="12" spans="1:14" ht="50.25" customHeight="1">
      <c r="A12" s="344" t="s">
        <v>322</v>
      </c>
      <c r="B12" s="344"/>
      <c r="C12" s="108">
        <v>7928</v>
      </c>
      <c r="D12" s="108">
        <v>212</v>
      </c>
      <c r="E12" s="91">
        <f t="shared" si="0"/>
        <v>8140</v>
      </c>
      <c r="F12" s="108">
        <v>535415</v>
      </c>
      <c r="G12" s="108">
        <v>34672</v>
      </c>
      <c r="H12" s="91">
        <f t="shared" si="1"/>
        <v>570087</v>
      </c>
      <c r="I12" s="345" t="s">
        <v>43</v>
      </c>
      <c r="J12" s="345"/>
      <c r="K12" s="4"/>
      <c r="L12" s="4"/>
    </row>
    <row r="13" spans="1:14" ht="24" customHeight="1">
      <c r="A13" s="346" t="s">
        <v>323</v>
      </c>
      <c r="B13" s="346"/>
      <c r="C13" s="109">
        <v>907</v>
      </c>
      <c r="D13" s="109">
        <v>0</v>
      </c>
      <c r="E13" s="93">
        <f t="shared" si="0"/>
        <v>907</v>
      </c>
      <c r="F13" s="109">
        <v>27937</v>
      </c>
      <c r="G13" s="109">
        <v>0</v>
      </c>
      <c r="H13" s="93">
        <f t="shared" si="1"/>
        <v>27937</v>
      </c>
      <c r="I13" s="342" t="s">
        <v>75</v>
      </c>
      <c r="J13" s="342"/>
      <c r="K13" s="4"/>
      <c r="L13" s="4"/>
    </row>
    <row r="14" spans="1:14" ht="24" customHeight="1">
      <c r="A14" s="344" t="s">
        <v>51</v>
      </c>
      <c r="B14" s="344"/>
      <c r="C14" s="108">
        <v>5285</v>
      </c>
      <c r="D14" s="108">
        <v>0</v>
      </c>
      <c r="E14" s="91">
        <f t="shared" si="0"/>
        <v>5285</v>
      </c>
      <c r="F14" s="108">
        <v>195998</v>
      </c>
      <c r="G14" s="108">
        <v>26565</v>
      </c>
      <c r="H14" s="91">
        <f t="shared" si="1"/>
        <v>222563</v>
      </c>
      <c r="I14" s="345" t="s">
        <v>76</v>
      </c>
      <c r="J14" s="345"/>
      <c r="K14" s="4"/>
      <c r="L14" s="4"/>
    </row>
    <row r="15" spans="1:14" ht="24" customHeight="1">
      <c r="A15" s="346" t="s">
        <v>52</v>
      </c>
      <c r="B15" s="346"/>
      <c r="C15" s="109">
        <v>48739</v>
      </c>
      <c r="D15" s="109">
        <v>0</v>
      </c>
      <c r="E15" s="93">
        <f t="shared" si="0"/>
        <v>48739</v>
      </c>
      <c r="F15" s="109">
        <v>923248</v>
      </c>
      <c r="G15" s="109">
        <v>137128</v>
      </c>
      <c r="H15" s="93">
        <f t="shared" si="1"/>
        <v>1060376</v>
      </c>
      <c r="I15" s="342" t="s">
        <v>77</v>
      </c>
      <c r="J15" s="342"/>
      <c r="K15" s="4"/>
      <c r="L15" s="4"/>
    </row>
    <row r="16" spans="1:14" ht="24" customHeight="1">
      <c r="A16" s="344" t="s">
        <v>49</v>
      </c>
      <c r="B16" s="344"/>
      <c r="C16" s="108">
        <v>616</v>
      </c>
      <c r="D16" s="108">
        <v>62</v>
      </c>
      <c r="E16" s="91">
        <f t="shared" si="0"/>
        <v>678</v>
      </c>
      <c r="F16" s="108">
        <v>13879</v>
      </c>
      <c r="G16" s="108">
        <v>4639</v>
      </c>
      <c r="H16" s="91">
        <f t="shared" si="1"/>
        <v>18518</v>
      </c>
      <c r="I16" s="345" t="s">
        <v>78</v>
      </c>
      <c r="J16" s="345"/>
      <c r="K16" s="4"/>
      <c r="L16" s="4"/>
    </row>
    <row r="17" spans="1:10" ht="35.25" customHeight="1">
      <c r="A17" s="313" t="s">
        <v>62</v>
      </c>
      <c r="B17" s="313"/>
      <c r="C17" s="94">
        <f t="shared" ref="C17:H17" si="2">SUM(C8:C16)</f>
        <v>70688</v>
      </c>
      <c r="D17" s="94">
        <f t="shared" si="2"/>
        <v>629</v>
      </c>
      <c r="E17" s="94">
        <f t="shared" si="2"/>
        <v>71317</v>
      </c>
      <c r="F17" s="94">
        <f t="shared" si="2"/>
        <v>2762646</v>
      </c>
      <c r="G17" s="94">
        <f t="shared" si="2"/>
        <v>334020</v>
      </c>
      <c r="H17" s="94">
        <f t="shared" si="2"/>
        <v>3096666</v>
      </c>
      <c r="I17" s="334" t="s">
        <v>80</v>
      </c>
      <c r="J17" s="334"/>
    </row>
  </sheetData>
  <mergeCells count="29">
    <mergeCell ref="I17:J17"/>
    <mergeCell ref="I15:J15"/>
    <mergeCell ref="I16:J16"/>
    <mergeCell ref="A6:B7"/>
    <mergeCell ref="A16:B16"/>
    <mergeCell ref="A13:B13"/>
    <mergeCell ref="I12:J12"/>
    <mergeCell ref="I13:J13"/>
    <mergeCell ref="I14:J14"/>
    <mergeCell ref="A15:B15"/>
    <mergeCell ref="A14:B14"/>
    <mergeCell ref="I10:J10"/>
    <mergeCell ref="A17:B17"/>
    <mergeCell ref="A12:B12"/>
    <mergeCell ref="A1:J1"/>
    <mergeCell ref="I6:J7"/>
    <mergeCell ref="I11:J11"/>
    <mergeCell ref="C6:E6"/>
    <mergeCell ref="A3:J3"/>
    <mergeCell ref="I9:J9"/>
    <mergeCell ref="A8:B8"/>
    <mergeCell ref="F6:H6"/>
    <mergeCell ref="I8:J8"/>
    <mergeCell ref="A4:J4"/>
    <mergeCell ref="A2:J2"/>
    <mergeCell ref="A11:B11"/>
    <mergeCell ref="C5:H5"/>
    <mergeCell ref="A9:B9"/>
    <mergeCell ref="A10:B10"/>
  </mergeCells>
  <phoneticPr fontId="13" type="noConversion"/>
  <printOptions horizontalCentered="1" verticalCentered="1"/>
  <pageMargins left="0" right="0" top="0" bottom="0"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V25"/>
  <sheetViews>
    <sheetView rightToLeft="1" view="pageBreakPreview" zoomScaleSheetLayoutView="100" workbookViewId="0">
      <selection sqref="A1:N1"/>
    </sheetView>
  </sheetViews>
  <sheetFormatPr defaultColWidth="9.125" defaultRowHeight="14.25"/>
  <cols>
    <col min="1" max="1" width="8.75" style="2" customWidth="1"/>
    <col min="2" max="2" width="15.625" style="2" customWidth="1"/>
    <col min="3" max="11" width="8.625" style="2" customWidth="1"/>
    <col min="12" max="12" width="9.875" style="2" customWidth="1"/>
    <col min="13" max="13" width="17.75" style="2" customWidth="1"/>
    <col min="14" max="14" width="8.125" style="2" customWidth="1"/>
    <col min="15" max="16384" width="9.125" style="2"/>
  </cols>
  <sheetData>
    <row r="1" spans="1:22" ht="54" customHeight="1">
      <c r="A1" s="240"/>
      <c r="B1" s="240"/>
      <c r="C1" s="240"/>
      <c r="D1" s="240"/>
      <c r="E1" s="240"/>
      <c r="F1" s="240"/>
      <c r="G1" s="240"/>
      <c r="H1" s="240"/>
      <c r="I1" s="240"/>
      <c r="J1" s="240"/>
      <c r="K1" s="240"/>
      <c r="L1" s="240"/>
      <c r="M1" s="347"/>
      <c r="N1" s="347"/>
    </row>
    <row r="2" spans="1:22" ht="39.75" customHeight="1">
      <c r="A2" s="315" t="s">
        <v>197</v>
      </c>
      <c r="B2" s="315"/>
      <c r="C2" s="315"/>
      <c r="D2" s="315"/>
      <c r="E2" s="315"/>
      <c r="F2" s="315"/>
      <c r="G2" s="315"/>
      <c r="H2" s="315"/>
      <c r="I2" s="315"/>
      <c r="J2" s="315"/>
      <c r="K2" s="315"/>
      <c r="L2" s="315"/>
      <c r="M2" s="315"/>
      <c r="N2" s="315"/>
    </row>
    <row r="3" spans="1:22" ht="30.75" customHeight="1">
      <c r="A3" s="316" t="s">
        <v>324</v>
      </c>
      <c r="B3" s="316"/>
      <c r="C3" s="316"/>
      <c r="D3" s="316"/>
      <c r="E3" s="316"/>
      <c r="F3" s="316"/>
      <c r="G3" s="316"/>
      <c r="H3" s="316"/>
      <c r="I3" s="316"/>
      <c r="J3" s="316"/>
      <c r="K3" s="316"/>
      <c r="L3" s="316"/>
      <c r="M3" s="316"/>
      <c r="N3" s="316"/>
    </row>
    <row r="4" spans="1:22" ht="15" customHeight="1">
      <c r="A4" s="317">
        <v>2017</v>
      </c>
      <c r="B4" s="317"/>
      <c r="C4" s="317"/>
      <c r="D4" s="317"/>
      <c r="E4" s="317"/>
      <c r="F4" s="317"/>
      <c r="G4" s="317"/>
      <c r="H4" s="317"/>
      <c r="I4" s="317"/>
      <c r="J4" s="317"/>
      <c r="K4" s="317"/>
      <c r="L4" s="317"/>
      <c r="M4" s="317"/>
      <c r="N4" s="317"/>
    </row>
    <row r="5" spans="1:22" ht="15.75">
      <c r="A5" s="51" t="s">
        <v>241</v>
      </c>
      <c r="B5" s="7"/>
      <c r="C5" s="341"/>
      <c r="D5" s="341"/>
      <c r="E5" s="341"/>
      <c r="F5" s="341"/>
      <c r="G5" s="341"/>
      <c r="H5" s="341"/>
      <c r="I5" s="56"/>
      <c r="K5" s="1"/>
      <c r="L5" s="1"/>
      <c r="M5" s="10"/>
      <c r="N5" s="45" t="s">
        <v>447</v>
      </c>
    </row>
    <row r="6" spans="1:22" ht="65.25" customHeight="1">
      <c r="A6" s="309" t="s">
        <v>125</v>
      </c>
      <c r="B6" s="309"/>
      <c r="C6" s="340" t="s">
        <v>166</v>
      </c>
      <c r="D6" s="340"/>
      <c r="E6" s="340"/>
      <c r="F6" s="340"/>
      <c r="G6" s="62" t="s">
        <v>127</v>
      </c>
      <c r="H6" s="62" t="s">
        <v>50</v>
      </c>
      <c r="I6" s="62" t="s">
        <v>202</v>
      </c>
      <c r="J6" s="62" t="s">
        <v>126</v>
      </c>
      <c r="K6" s="62" t="s">
        <v>201</v>
      </c>
      <c r="L6" s="62" t="s">
        <v>124</v>
      </c>
      <c r="M6" s="323" t="s">
        <v>67</v>
      </c>
      <c r="N6" s="321" t="s">
        <v>200</v>
      </c>
    </row>
    <row r="7" spans="1:22" ht="64.5" customHeight="1">
      <c r="A7" s="311"/>
      <c r="B7" s="311"/>
      <c r="C7" s="53" t="s">
        <v>325</v>
      </c>
      <c r="D7" s="53" t="s">
        <v>167</v>
      </c>
      <c r="E7" s="60" t="s">
        <v>203</v>
      </c>
      <c r="F7" s="60" t="s">
        <v>168</v>
      </c>
      <c r="G7" s="61" t="s">
        <v>128</v>
      </c>
      <c r="H7" s="61" t="s">
        <v>336</v>
      </c>
      <c r="I7" s="61" t="s">
        <v>337</v>
      </c>
      <c r="J7" s="61" t="s">
        <v>338</v>
      </c>
      <c r="K7" s="61" t="s">
        <v>347</v>
      </c>
      <c r="L7" s="61" t="s">
        <v>80</v>
      </c>
      <c r="M7" s="325"/>
      <c r="N7" s="322"/>
      <c r="V7" s="224"/>
    </row>
    <row r="8" spans="1:22" ht="48" customHeight="1">
      <c r="A8" s="312" t="s">
        <v>365</v>
      </c>
      <c r="B8" s="312"/>
      <c r="C8" s="90">
        <v>240602</v>
      </c>
      <c r="D8" s="90">
        <v>1570738</v>
      </c>
      <c r="E8" s="90">
        <v>1029250</v>
      </c>
      <c r="F8" s="90">
        <v>1168978</v>
      </c>
      <c r="G8" s="90">
        <v>145527</v>
      </c>
      <c r="H8" s="90">
        <v>54585</v>
      </c>
      <c r="I8" s="90">
        <v>112091</v>
      </c>
      <c r="J8" s="90">
        <v>36229</v>
      </c>
      <c r="K8" s="90">
        <v>93623</v>
      </c>
      <c r="L8" s="110">
        <f>SUM(C8:K8)</f>
        <v>4451623</v>
      </c>
      <c r="M8" s="158" t="s">
        <v>368</v>
      </c>
      <c r="N8" s="58">
        <v>41</v>
      </c>
    </row>
    <row r="9" spans="1:22" ht="48" customHeight="1">
      <c r="A9" s="314" t="s">
        <v>366</v>
      </c>
      <c r="B9" s="314"/>
      <c r="C9" s="92">
        <v>674</v>
      </c>
      <c r="D9" s="92">
        <v>14683</v>
      </c>
      <c r="E9" s="92">
        <v>1876</v>
      </c>
      <c r="F9" s="92">
        <v>70152</v>
      </c>
      <c r="G9" s="92">
        <v>15960</v>
      </c>
      <c r="H9" s="92">
        <v>1878</v>
      </c>
      <c r="I9" s="92">
        <v>5929</v>
      </c>
      <c r="J9" s="92">
        <v>3084</v>
      </c>
      <c r="K9" s="92">
        <v>74176</v>
      </c>
      <c r="L9" s="111">
        <f>SUM(C9:K9)</f>
        <v>188412</v>
      </c>
      <c r="M9" s="160" t="s">
        <v>375</v>
      </c>
      <c r="N9" s="59">
        <v>42</v>
      </c>
    </row>
    <row r="10" spans="1:22" ht="48" customHeight="1">
      <c r="A10" s="312" t="s">
        <v>367</v>
      </c>
      <c r="B10" s="312"/>
      <c r="C10" s="90">
        <v>19236</v>
      </c>
      <c r="D10" s="90">
        <v>264526</v>
      </c>
      <c r="E10" s="90">
        <v>12670</v>
      </c>
      <c r="F10" s="90">
        <v>1657268</v>
      </c>
      <c r="G10" s="2">
        <v>66850</v>
      </c>
      <c r="H10" s="2">
        <v>39559</v>
      </c>
      <c r="I10" s="2">
        <v>17357</v>
      </c>
      <c r="J10" s="2">
        <v>31622</v>
      </c>
      <c r="K10" s="2">
        <v>20852</v>
      </c>
      <c r="L10" s="110">
        <f>SUM(C10:K10)</f>
        <v>2129940</v>
      </c>
      <c r="M10" s="158" t="s">
        <v>376</v>
      </c>
      <c r="N10" s="161">
        <v>43</v>
      </c>
    </row>
    <row r="11" spans="1:22" ht="51" customHeight="1">
      <c r="A11" s="340" t="s">
        <v>62</v>
      </c>
      <c r="B11" s="340"/>
      <c r="C11" s="112">
        <f t="shared" ref="C11:L11" si="0">SUM(C8:C10)</f>
        <v>260512</v>
      </c>
      <c r="D11" s="112">
        <f t="shared" si="0"/>
        <v>1849947</v>
      </c>
      <c r="E11" s="112">
        <f t="shared" si="0"/>
        <v>1043796</v>
      </c>
      <c r="F11" s="112">
        <f t="shared" si="0"/>
        <v>2896398</v>
      </c>
      <c r="G11" s="112">
        <f t="shared" si="0"/>
        <v>228337</v>
      </c>
      <c r="H11" s="112">
        <f t="shared" si="0"/>
        <v>96022</v>
      </c>
      <c r="I11" s="112">
        <f t="shared" si="0"/>
        <v>135377</v>
      </c>
      <c r="J11" s="112">
        <f t="shared" si="0"/>
        <v>70935</v>
      </c>
      <c r="K11" s="112">
        <f t="shared" si="0"/>
        <v>188651</v>
      </c>
      <c r="L11" s="112">
        <f t="shared" si="0"/>
        <v>6769975</v>
      </c>
      <c r="M11" s="348" t="s">
        <v>80</v>
      </c>
      <c r="N11" s="348"/>
    </row>
    <row r="12" spans="1:22" ht="21" customHeight="1"/>
    <row r="13" spans="1:22" ht="21" customHeight="1"/>
    <row r="14" spans="1:22" ht="21" customHeight="1"/>
    <row r="15" spans="1:22" ht="21" customHeight="1"/>
    <row r="16" spans="1:22" ht="21" customHeight="1"/>
    <row r="17" ht="21" customHeight="1"/>
    <row r="18" ht="30" customHeight="1"/>
    <row r="19" ht="21" customHeight="1"/>
    <row r="20" ht="21" customHeight="1"/>
    <row r="21" ht="21" customHeight="1"/>
    <row r="22" ht="21" customHeight="1"/>
    <row r="23" ht="21" customHeight="1"/>
    <row r="24" ht="3.95" customHeight="1"/>
    <row r="25" ht="30" customHeight="1"/>
  </sheetData>
  <mergeCells count="14">
    <mergeCell ref="A9:B9"/>
    <mergeCell ref="A10:B10"/>
    <mergeCell ref="M11:N11"/>
    <mergeCell ref="M6:M7"/>
    <mergeCell ref="A11:B11"/>
    <mergeCell ref="C6:F6"/>
    <mergeCell ref="N6:N7"/>
    <mergeCell ref="A6:B7"/>
    <mergeCell ref="A8:B8"/>
    <mergeCell ref="A1:N1"/>
    <mergeCell ref="A2:N2"/>
    <mergeCell ref="A3:N3"/>
    <mergeCell ref="A4:N4"/>
    <mergeCell ref="C5:H5"/>
  </mergeCells>
  <phoneticPr fontId="13" type="noConversion"/>
  <printOptions horizontalCentered="1" verticalCentered="1"/>
  <pageMargins left="0" right="0" top="0" bottom="0" header="0.31496062992125984" footer="0.31496062992125984"/>
  <pageSetup paperSize="9" scale="9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R10"/>
  <sheetViews>
    <sheetView rightToLeft="1" view="pageBreakPreview" zoomScaleSheetLayoutView="100" workbookViewId="0">
      <selection sqref="A1:M1"/>
    </sheetView>
  </sheetViews>
  <sheetFormatPr defaultColWidth="9.125" defaultRowHeight="14.25"/>
  <cols>
    <col min="1" max="1" width="8.75" style="2" customWidth="1"/>
    <col min="2" max="2" width="15.625" style="2" customWidth="1"/>
    <col min="3" max="11" width="8.625" style="2" customWidth="1"/>
    <col min="12" max="12" width="15.625" style="2" customWidth="1"/>
    <col min="13" max="13" width="7.625" style="2" customWidth="1"/>
    <col min="14" max="14" width="12.875" style="2" customWidth="1"/>
    <col min="15" max="16384" width="9.125" style="2"/>
  </cols>
  <sheetData>
    <row r="1" spans="1:18" ht="54" customHeight="1">
      <c r="A1" s="240"/>
      <c r="B1" s="240"/>
      <c r="C1" s="240"/>
      <c r="D1" s="240"/>
      <c r="E1" s="240"/>
      <c r="F1" s="240"/>
      <c r="G1" s="240"/>
      <c r="H1" s="240"/>
      <c r="I1" s="240"/>
      <c r="J1" s="240"/>
      <c r="K1" s="240"/>
      <c r="L1" s="240"/>
      <c r="M1" s="240"/>
      <c r="N1" s="13"/>
      <c r="O1" s="13"/>
      <c r="P1" s="13"/>
      <c r="Q1" s="13"/>
      <c r="R1" s="13"/>
    </row>
    <row r="2" spans="1:18" ht="40.5" customHeight="1">
      <c r="A2" s="315" t="s">
        <v>198</v>
      </c>
      <c r="B2" s="315"/>
      <c r="C2" s="315"/>
      <c r="D2" s="315"/>
      <c r="E2" s="315"/>
      <c r="F2" s="315"/>
      <c r="G2" s="315"/>
      <c r="H2" s="315"/>
      <c r="I2" s="315"/>
      <c r="J2" s="315"/>
      <c r="K2" s="315"/>
      <c r="L2" s="315"/>
      <c r="M2" s="315"/>
      <c r="N2" s="8"/>
      <c r="O2" s="8"/>
      <c r="P2" s="8"/>
      <c r="Q2" s="8"/>
      <c r="R2" s="8"/>
    </row>
    <row r="3" spans="1:18" ht="30.75" customHeight="1">
      <c r="A3" s="316" t="s">
        <v>326</v>
      </c>
      <c r="B3" s="316"/>
      <c r="C3" s="316"/>
      <c r="D3" s="316"/>
      <c r="E3" s="316"/>
      <c r="F3" s="316"/>
      <c r="G3" s="316"/>
      <c r="H3" s="316"/>
      <c r="I3" s="316"/>
      <c r="J3" s="316"/>
      <c r="K3" s="316"/>
      <c r="L3" s="316"/>
      <c r="M3" s="316"/>
      <c r="N3" s="5"/>
      <c r="O3" s="5"/>
      <c r="P3" s="5"/>
      <c r="Q3" s="5"/>
      <c r="R3" s="5"/>
    </row>
    <row r="4" spans="1:18" ht="15" customHeight="1">
      <c r="A4" s="317">
        <v>2017</v>
      </c>
      <c r="B4" s="317"/>
      <c r="C4" s="317"/>
      <c r="D4" s="317"/>
      <c r="E4" s="317"/>
      <c r="F4" s="317"/>
      <c r="G4" s="317"/>
      <c r="H4" s="317"/>
      <c r="I4" s="317"/>
      <c r="J4" s="317"/>
      <c r="K4" s="317"/>
      <c r="L4" s="317"/>
      <c r="M4" s="317"/>
      <c r="N4" s="9"/>
      <c r="O4" s="9"/>
      <c r="P4" s="9"/>
      <c r="Q4" s="9"/>
      <c r="R4" s="9"/>
    </row>
    <row r="5" spans="1:18" ht="15.75">
      <c r="A5" s="51" t="s">
        <v>242</v>
      </c>
      <c r="B5" s="7"/>
      <c r="C5" s="341"/>
      <c r="D5" s="341"/>
      <c r="E5" s="341"/>
      <c r="F5" s="341"/>
      <c r="G5" s="341"/>
      <c r="H5" s="341"/>
      <c r="I5" s="56"/>
      <c r="K5" s="1"/>
      <c r="L5" s="10"/>
      <c r="M5" s="45" t="s">
        <v>448</v>
      </c>
    </row>
    <row r="6" spans="1:18" ht="103.5" customHeight="1">
      <c r="A6" s="313" t="s">
        <v>125</v>
      </c>
      <c r="B6" s="313"/>
      <c r="C6" s="65" t="s">
        <v>344</v>
      </c>
      <c r="D6" s="65" t="s">
        <v>343</v>
      </c>
      <c r="E6" s="65" t="s">
        <v>342</v>
      </c>
      <c r="F6" s="65" t="s">
        <v>341</v>
      </c>
      <c r="G6" s="65" t="s">
        <v>339</v>
      </c>
      <c r="H6" s="65" t="s">
        <v>340</v>
      </c>
      <c r="I6" s="65" t="s">
        <v>345</v>
      </c>
      <c r="J6" s="155" t="s">
        <v>346</v>
      </c>
      <c r="K6" s="65" t="s">
        <v>173</v>
      </c>
      <c r="L6" s="66" t="s">
        <v>67</v>
      </c>
      <c r="M6" s="67" t="s">
        <v>169</v>
      </c>
    </row>
    <row r="7" spans="1:18" ht="45" customHeight="1">
      <c r="A7" s="312" t="s">
        <v>365</v>
      </c>
      <c r="B7" s="312"/>
      <c r="C7" s="90">
        <v>263686</v>
      </c>
      <c r="D7" s="90">
        <v>32560</v>
      </c>
      <c r="E7" s="90">
        <v>49404</v>
      </c>
      <c r="F7" s="90">
        <v>28265</v>
      </c>
      <c r="G7" s="90">
        <v>62881</v>
      </c>
      <c r="H7" s="90">
        <v>19661</v>
      </c>
      <c r="I7" s="90">
        <v>96805</v>
      </c>
      <c r="J7" s="90">
        <v>103595</v>
      </c>
      <c r="K7" s="91">
        <f>SUM(C7:J7)</f>
        <v>656857</v>
      </c>
      <c r="L7" s="119" t="s">
        <v>368</v>
      </c>
      <c r="M7" s="63">
        <v>41</v>
      </c>
      <c r="N7" s="4"/>
    </row>
    <row r="8" spans="1:18" ht="45" customHeight="1">
      <c r="A8" s="314" t="s">
        <v>366</v>
      </c>
      <c r="B8" s="314"/>
      <c r="C8" s="92">
        <v>614</v>
      </c>
      <c r="D8" s="92">
        <v>4654</v>
      </c>
      <c r="E8" s="92">
        <v>12549</v>
      </c>
      <c r="F8" s="92">
        <v>35102</v>
      </c>
      <c r="G8" s="92">
        <v>41406</v>
      </c>
      <c r="H8" s="92">
        <v>1124</v>
      </c>
      <c r="I8" s="92">
        <v>13839</v>
      </c>
      <c r="J8" s="92">
        <v>37518</v>
      </c>
      <c r="K8" s="93">
        <f>SUM(C8:J8)</f>
        <v>146806</v>
      </c>
      <c r="L8" s="120" t="s">
        <v>375</v>
      </c>
      <c r="M8" s="64">
        <v>42</v>
      </c>
      <c r="N8" s="4"/>
    </row>
    <row r="9" spans="1:18" ht="45" customHeight="1">
      <c r="A9" s="312" t="s">
        <v>367</v>
      </c>
      <c r="B9" s="312"/>
      <c r="C9" s="90">
        <v>23551</v>
      </c>
      <c r="D9" s="90">
        <v>51649</v>
      </c>
      <c r="E9" s="90">
        <v>117926</v>
      </c>
      <c r="F9" s="90">
        <v>91134</v>
      </c>
      <c r="G9" s="90">
        <v>79307</v>
      </c>
      <c r="H9" s="90">
        <v>15359</v>
      </c>
      <c r="I9" s="90">
        <v>212314</v>
      </c>
      <c r="J9" s="90">
        <v>109401</v>
      </c>
      <c r="K9" s="91">
        <f>SUM(C9:J9)</f>
        <v>700641</v>
      </c>
      <c r="L9" s="119" t="s">
        <v>376</v>
      </c>
      <c r="M9" s="63">
        <v>43</v>
      </c>
      <c r="N9" s="4"/>
    </row>
    <row r="10" spans="1:18" ht="44.25" customHeight="1">
      <c r="A10" s="313" t="s">
        <v>62</v>
      </c>
      <c r="B10" s="313"/>
      <c r="C10" s="94">
        <f t="shared" ref="C10:K10" si="0">SUM(C7:C9)</f>
        <v>287851</v>
      </c>
      <c r="D10" s="94">
        <f t="shared" si="0"/>
        <v>88863</v>
      </c>
      <c r="E10" s="94">
        <f t="shared" si="0"/>
        <v>179879</v>
      </c>
      <c r="F10" s="94">
        <f t="shared" si="0"/>
        <v>154501</v>
      </c>
      <c r="G10" s="94">
        <f t="shared" si="0"/>
        <v>183594</v>
      </c>
      <c r="H10" s="94">
        <f t="shared" si="0"/>
        <v>36144</v>
      </c>
      <c r="I10" s="94">
        <f t="shared" si="0"/>
        <v>322958</v>
      </c>
      <c r="J10" s="94">
        <f t="shared" si="0"/>
        <v>250514</v>
      </c>
      <c r="K10" s="94">
        <f t="shared" si="0"/>
        <v>1504304</v>
      </c>
      <c r="L10" s="334" t="s">
        <v>80</v>
      </c>
      <c r="M10" s="334"/>
    </row>
  </sheetData>
  <mergeCells count="11">
    <mergeCell ref="L10:M10"/>
    <mergeCell ref="A1:M1"/>
    <mergeCell ref="A3:M3"/>
    <mergeCell ref="A4:M4"/>
    <mergeCell ref="A2:M2"/>
    <mergeCell ref="C5:H5"/>
    <mergeCell ref="A6:B6"/>
    <mergeCell ref="A7:B7"/>
    <mergeCell ref="A8:B8"/>
    <mergeCell ref="A9:B9"/>
    <mergeCell ref="A10:B10"/>
  </mergeCells>
  <phoneticPr fontId="13" type="noConversion"/>
  <printOptions horizontalCentered="1" verticalCentered="1"/>
  <pageMargins left="0" right="0" top="0" bottom="0" header="0.31496062992125984" footer="0.31496062992125984"/>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25"/>
  <sheetViews>
    <sheetView rightToLeft="1" view="pageBreakPreview" zoomScaleSheetLayoutView="100" workbookViewId="0">
      <selection sqref="A1:E1"/>
    </sheetView>
  </sheetViews>
  <sheetFormatPr defaultColWidth="9.125" defaultRowHeight="14.25"/>
  <cols>
    <col min="1" max="1" width="13.75" style="2" customWidth="1"/>
    <col min="2" max="2" width="40.75" style="2" customWidth="1"/>
    <col min="3" max="3" width="15.25" style="42" customWidth="1"/>
    <col min="4" max="4" width="40.625" style="2" customWidth="1"/>
    <col min="5" max="5" width="13.75" style="2" customWidth="1"/>
    <col min="6" max="6" width="12.875" style="2" customWidth="1"/>
    <col min="7" max="16384" width="9.125" style="2"/>
  </cols>
  <sheetData>
    <row r="1" spans="1:10" ht="54" customHeight="1">
      <c r="A1" s="240"/>
      <c r="B1" s="240"/>
      <c r="C1" s="240"/>
      <c r="D1" s="240"/>
      <c r="E1" s="240"/>
      <c r="F1" s="13"/>
      <c r="G1" s="13"/>
      <c r="H1" s="13"/>
      <c r="I1" s="13"/>
      <c r="J1" s="13"/>
    </row>
    <row r="2" spans="1:10" ht="45" customHeight="1">
      <c r="A2" s="315" t="s">
        <v>32</v>
      </c>
      <c r="B2" s="315"/>
      <c r="C2" s="315"/>
      <c r="D2" s="315"/>
      <c r="E2" s="315"/>
      <c r="F2" s="8"/>
      <c r="G2" s="8"/>
      <c r="H2" s="8"/>
      <c r="I2" s="8"/>
      <c r="J2" s="8"/>
    </row>
    <row r="3" spans="1:10" ht="32.25" customHeight="1">
      <c r="A3" s="316" t="s">
        <v>328</v>
      </c>
      <c r="B3" s="316"/>
      <c r="C3" s="316"/>
      <c r="D3" s="316"/>
      <c r="E3" s="316"/>
      <c r="F3" s="5"/>
      <c r="G3" s="5"/>
      <c r="H3" s="5"/>
      <c r="I3" s="5"/>
      <c r="J3" s="5"/>
    </row>
    <row r="4" spans="1:10" ht="15" customHeight="1">
      <c r="A4" s="317">
        <v>2017</v>
      </c>
      <c r="B4" s="317"/>
      <c r="C4" s="317"/>
      <c r="D4" s="317"/>
      <c r="E4" s="317"/>
      <c r="F4" s="9"/>
      <c r="G4" s="9"/>
      <c r="H4" s="9"/>
      <c r="I4" s="9"/>
      <c r="J4" s="9"/>
    </row>
    <row r="5" spans="1:10" ht="15.75">
      <c r="A5" s="51" t="s">
        <v>243</v>
      </c>
      <c r="B5" s="7"/>
      <c r="C5" s="56"/>
      <c r="D5" s="10"/>
      <c r="E5" s="45" t="s">
        <v>449</v>
      </c>
    </row>
    <row r="6" spans="1:10" ht="47.25" customHeight="1">
      <c r="A6" s="313" t="s">
        <v>18</v>
      </c>
      <c r="B6" s="313"/>
      <c r="C6" s="154" t="s">
        <v>219</v>
      </c>
      <c r="D6" s="348" t="s">
        <v>17</v>
      </c>
      <c r="E6" s="348"/>
    </row>
    <row r="7" spans="1:10" ht="24" customHeight="1">
      <c r="A7" s="69" t="s">
        <v>327</v>
      </c>
      <c r="B7" s="69"/>
      <c r="C7" s="113"/>
      <c r="D7" s="73"/>
      <c r="E7" s="74" t="s">
        <v>21</v>
      </c>
      <c r="F7" s="4"/>
    </row>
    <row r="8" spans="1:10" ht="20.25" customHeight="1">
      <c r="A8" s="77"/>
      <c r="B8" s="78" t="s">
        <v>2</v>
      </c>
      <c r="C8" s="114">
        <v>5872398</v>
      </c>
      <c r="D8" s="79" t="s">
        <v>22</v>
      </c>
      <c r="E8" s="80"/>
      <c r="F8" s="4"/>
    </row>
    <row r="9" spans="1:10" ht="20.25" customHeight="1">
      <c r="A9" s="70"/>
      <c r="B9" s="71" t="s">
        <v>3</v>
      </c>
      <c r="C9" s="68">
        <v>7816605</v>
      </c>
      <c r="D9" s="73" t="s">
        <v>23</v>
      </c>
      <c r="E9" s="75"/>
      <c r="F9" s="4"/>
    </row>
    <row r="10" spans="1:10" ht="20.25" customHeight="1">
      <c r="A10" s="77"/>
      <c r="B10" s="78" t="s">
        <v>329</v>
      </c>
      <c r="C10" s="114"/>
      <c r="D10" s="79" t="s">
        <v>24</v>
      </c>
      <c r="E10" s="80"/>
      <c r="F10" s="4"/>
    </row>
    <row r="11" spans="1:10" ht="28.5" customHeight="1">
      <c r="A11" s="70"/>
      <c r="B11" s="72" t="s">
        <v>260</v>
      </c>
      <c r="C11" s="70">
        <v>281698</v>
      </c>
      <c r="D11" s="76" t="s">
        <v>25</v>
      </c>
      <c r="E11" s="75"/>
    </row>
    <row r="12" spans="1:10" ht="20.25" customHeight="1">
      <c r="A12" s="77"/>
      <c r="B12" s="81" t="s">
        <v>170</v>
      </c>
      <c r="C12" s="114">
        <v>4674064</v>
      </c>
      <c r="D12" s="82" t="s">
        <v>26</v>
      </c>
      <c r="E12" s="80"/>
    </row>
    <row r="13" spans="1:10" ht="20.25" customHeight="1">
      <c r="A13" s="70"/>
      <c r="B13" s="71" t="s">
        <v>4</v>
      </c>
      <c r="C13" s="68">
        <v>2239202</v>
      </c>
      <c r="D13" s="73" t="s">
        <v>27</v>
      </c>
      <c r="E13" s="75"/>
    </row>
    <row r="14" spans="1:10" ht="24" customHeight="1">
      <c r="A14" s="83" t="s">
        <v>146</v>
      </c>
      <c r="B14" s="83"/>
      <c r="C14" s="115">
        <v>369647</v>
      </c>
      <c r="D14" s="79"/>
      <c r="E14" s="84" t="s">
        <v>147</v>
      </c>
      <c r="F14" s="4"/>
    </row>
    <row r="15" spans="1:10" ht="30" customHeight="1">
      <c r="A15" s="349" t="s">
        <v>62</v>
      </c>
      <c r="B15" s="349"/>
      <c r="C15" s="116">
        <f>SUM(C7:C14)</f>
        <v>21253614</v>
      </c>
      <c r="D15" s="350" t="s">
        <v>80</v>
      </c>
      <c r="E15" s="351"/>
    </row>
    <row r="17" spans="3:5" ht="16.5">
      <c r="C17" s="47"/>
      <c r="D17" s="138"/>
      <c r="E17" s="139"/>
    </row>
    <row r="18" spans="3:5" ht="16.5">
      <c r="C18" s="139"/>
      <c r="D18" s="138"/>
      <c r="E18" s="139"/>
    </row>
    <row r="19" spans="3:5" ht="16.5">
      <c r="C19" s="47"/>
      <c r="D19" s="138"/>
      <c r="E19" s="139"/>
    </row>
    <row r="20" spans="3:5" ht="16.5">
      <c r="C20" s="47"/>
      <c r="D20" s="138"/>
      <c r="E20" s="139"/>
    </row>
    <row r="21" spans="3:5" ht="16.5">
      <c r="C21" s="47"/>
      <c r="D21" s="138"/>
      <c r="E21" s="139"/>
    </row>
    <row r="22" spans="3:5" ht="16.5">
      <c r="C22" s="47"/>
      <c r="D22" s="138"/>
      <c r="E22" s="139"/>
    </row>
    <row r="23" spans="3:5" ht="16.5">
      <c r="C23" s="47"/>
      <c r="D23" s="138"/>
      <c r="E23" s="139"/>
    </row>
    <row r="24" spans="3:5" ht="16.5">
      <c r="C24" s="47"/>
      <c r="D24" s="138"/>
      <c r="E24" s="139"/>
    </row>
    <row r="25" spans="3:5" ht="16.5">
      <c r="C25" s="47"/>
      <c r="D25" s="140"/>
      <c r="E25" s="139"/>
    </row>
  </sheetData>
  <mergeCells count="8">
    <mergeCell ref="D6:E6"/>
    <mergeCell ref="A6:B6"/>
    <mergeCell ref="A15:B15"/>
    <mergeCell ref="D15:E15"/>
    <mergeCell ref="A1:E1"/>
    <mergeCell ref="A2:E2"/>
    <mergeCell ref="A3:E3"/>
    <mergeCell ref="A4:E4"/>
  </mergeCells>
  <phoneticPr fontId="13" type="noConversion"/>
  <printOptions horizontalCentered="1" verticalCentered="1"/>
  <pageMargins left="0" right="0" top="0" bottom="0" header="0.31496062992125984" footer="0.31496062992125984"/>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11"/>
  <sheetViews>
    <sheetView rightToLeft="1" view="pageBreakPreview" zoomScaleNormal="100" zoomScaleSheetLayoutView="100" workbookViewId="0">
      <selection activeCell="L10" sqref="L10"/>
    </sheetView>
  </sheetViews>
  <sheetFormatPr defaultColWidth="9.125" defaultRowHeight="14.25"/>
  <cols>
    <col min="1" max="1" width="9.75" style="2" customWidth="1"/>
    <col min="2" max="2" width="15.625" style="2" customWidth="1"/>
    <col min="3" max="11" width="8.625" style="2" customWidth="1"/>
    <col min="12" max="12" width="15.625" style="2" customWidth="1"/>
    <col min="13" max="13" width="7.625" style="2" customWidth="1"/>
    <col min="14" max="16384" width="9.125" style="2"/>
  </cols>
  <sheetData>
    <row r="1" spans="1:13" ht="54" customHeight="1">
      <c r="A1" s="240"/>
      <c r="B1" s="240"/>
      <c r="C1" s="240"/>
      <c r="D1" s="240"/>
      <c r="E1" s="240"/>
      <c r="F1" s="240"/>
      <c r="G1" s="240"/>
      <c r="H1" s="240"/>
      <c r="I1" s="240"/>
      <c r="J1" s="240"/>
      <c r="K1" s="240"/>
      <c r="L1" s="240"/>
      <c r="M1" s="240"/>
    </row>
    <row r="2" spans="1:13" ht="39.75" customHeight="1">
      <c r="A2" s="315" t="s">
        <v>234</v>
      </c>
      <c r="B2" s="315"/>
      <c r="C2" s="315"/>
      <c r="D2" s="315"/>
      <c r="E2" s="315"/>
      <c r="F2" s="315"/>
      <c r="G2" s="315"/>
      <c r="H2" s="315"/>
      <c r="I2" s="315"/>
      <c r="J2" s="315"/>
      <c r="K2" s="315"/>
      <c r="L2" s="315"/>
      <c r="M2" s="315"/>
    </row>
    <row r="3" spans="1:13" ht="33.75" customHeight="1">
      <c r="A3" s="316" t="s">
        <v>330</v>
      </c>
      <c r="B3" s="316"/>
      <c r="C3" s="316"/>
      <c r="D3" s="316"/>
      <c r="E3" s="316"/>
      <c r="F3" s="316"/>
      <c r="G3" s="316"/>
      <c r="H3" s="316"/>
      <c r="I3" s="316"/>
      <c r="J3" s="316"/>
      <c r="K3" s="316"/>
      <c r="L3" s="316"/>
      <c r="M3" s="316"/>
    </row>
    <row r="4" spans="1:13" ht="15" customHeight="1">
      <c r="A4" s="317">
        <v>2017</v>
      </c>
      <c r="B4" s="317"/>
      <c r="C4" s="317"/>
      <c r="D4" s="317"/>
      <c r="E4" s="317"/>
      <c r="F4" s="317"/>
      <c r="G4" s="317"/>
      <c r="H4" s="317"/>
      <c r="I4" s="317"/>
      <c r="J4" s="317"/>
      <c r="K4" s="317"/>
      <c r="L4" s="317"/>
      <c r="M4" s="317"/>
    </row>
    <row r="5" spans="1:13" ht="15.75">
      <c r="A5" s="51" t="s">
        <v>244</v>
      </c>
      <c r="B5" s="7"/>
      <c r="C5" s="7"/>
      <c r="D5" s="7"/>
      <c r="E5" s="7"/>
      <c r="F5" s="7"/>
      <c r="G5" s="7"/>
      <c r="H5" s="7"/>
      <c r="I5" s="7"/>
      <c r="J5" s="7"/>
      <c r="K5" s="56"/>
      <c r="L5" s="10"/>
      <c r="M5" s="45" t="s">
        <v>450</v>
      </c>
    </row>
    <row r="6" spans="1:13" ht="30" customHeight="1">
      <c r="A6" s="309" t="s">
        <v>125</v>
      </c>
      <c r="B6" s="309"/>
      <c r="C6" s="340" t="s">
        <v>268</v>
      </c>
      <c r="D6" s="340"/>
      <c r="E6" s="340"/>
      <c r="F6" s="340" t="s">
        <v>542</v>
      </c>
      <c r="G6" s="340"/>
      <c r="H6" s="340"/>
      <c r="I6" s="309" t="s">
        <v>45</v>
      </c>
      <c r="J6" s="309" t="s">
        <v>47</v>
      </c>
      <c r="K6" s="309" t="s">
        <v>46</v>
      </c>
      <c r="L6" s="354" t="s">
        <v>67</v>
      </c>
      <c r="M6" s="321" t="s">
        <v>177</v>
      </c>
    </row>
    <row r="7" spans="1:13" ht="44.25" customHeight="1">
      <c r="A7" s="311"/>
      <c r="B7" s="311"/>
      <c r="C7" s="53" t="s">
        <v>171</v>
      </c>
      <c r="D7" s="53" t="s">
        <v>172</v>
      </c>
      <c r="E7" s="53" t="s">
        <v>173</v>
      </c>
      <c r="F7" s="60" t="s">
        <v>174</v>
      </c>
      <c r="G7" s="60" t="s">
        <v>175</v>
      </c>
      <c r="H7" s="60" t="s">
        <v>176</v>
      </c>
      <c r="I7" s="311"/>
      <c r="J7" s="311"/>
      <c r="K7" s="311"/>
      <c r="L7" s="355"/>
      <c r="M7" s="352"/>
    </row>
    <row r="8" spans="1:13" ht="55.5" customHeight="1">
      <c r="A8" s="312" t="s">
        <v>365</v>
      </c>
      <c r="B8" s="312"/>
      <c r="C8" s="90">
        <v>10832103</v>
      </c>
      <c r="D8" s="90">
        <v>191333</v>
      </c>
      <c r="E8" s="91">
        <f>SUM(C8:D8)</f>
        <v>11023436</v>
      </c>
      <c r="F8" s="90">
        <v>4451623</v>
      </c>
      <c r="G8" s="90">
        <v>656858</v>
      </c>
      <c r="H8" s="91">
        <f>SUM(F8:G8)</f>
        <v>5108481</v>
      </c>
      <c r="I8" s="110">
        <f>SUM(E8-H8)</f>
        <v>5914955</v>
      </c>
      <c r="J8" s="90">
        <v>300360</v>
      </c>
      <c r="K8" s="110">
        <f>SUM(I8-J8)</f>
        <v>5614595</v>
      </c>
      <c r="L8" s="119" t="s">
        <v>368</v>
      </c>
      <c r="M8" s="85">
        <v>41</v>
      </c>
    </row>
    <row r="9" spans="1:13" ht="55.5" customHeight="1">
      <c r="A9" s="314" t="s">
        <v>366</v>
      </c>
      <c r="B9" s="314"/>
      <c r="C9" s="92">
        <v>579821</v>
      </c>
      <c r="D9" s="92">
        <v>131795</v>
      </c>
      <c r="E9" s="93">
        <f>SUM(C9:D9)</f>
        <v>711616</v>
      </c>
      <c r="F9" s="92">
        <v>188411</v>
      </c>
      <c r="G9" s="92">
        <v>146806</v>
      </c>
      <c r="H9" s="93">
        <f>SUM(F9:G9)</f>
        <v>335217</v>
      </c>
      <c r="I9" s="93">
        <f>SUM(E9-H9)</f>
        <v>376399</v>
      </c>
      <c r="J9" s="92">
        <v>10714</v>
      </c>
      <c r="K9" s="92">
        <f>SUM(I9-J9)</f>
        <v>365685</v>
      </c>
      <c r="L9" s="120" t="s">
        <v>375</v>
      </c>
      <c r="M9" s="86">
        <v>42</v>
      </c>
    </row>
    <row r="10" spans="1:13" ht="55.5" customHeight="1">
      <c r="A10" s="312" t="s">
        <v>367</v>
      </c>
      <c r="B10" s="312"/>
      <c r="C10" s="90">
        <v>7906477</v>
      </c>
      <c r="D10" s="90">
        <v>46519</v>
      </c>
      <c r="E10" s="91">
        <f>SUM(C10:D10)</f>
        <v>7952996</v>
      </c>
      <c r="F10" s="90">
        <v>2129939</v>
      </c>
      <c r="G10" s="90">
        <v>700642</v>
      </c>
      <c r="H10" s="91">
        <f>SUM(F10:G10)</f>
        <v>2830581</v>
      </c>
      <c r="I10" s="110">
        <f>SUM(E10-H10)</f>
        <v>5122415</v>
      </c>
      <c r="J10" s="90">
        <v>111938</v>
      </c>
      <c r="K10" s="110">
        <f>SUM(I10-J10)</f>
        <v>5010477</v>
      </c>
      <c r="L10" s="119" t="s">
        <v>376</v>
      </c>
      <c r="M10" s="85">
        <v>43</v>
      </c>
    </row>
    <row r="11" spans="1:13" ht="42.75" customHeight="1">
      <c r="A11" s="353" t="s">
        <v>62</v>
      </c>
      <c r="B11" s="353"/>
      <c r="C11" s="94">
        <f t="shared" ref="C11:K11" si="0">SUM(C8:C10)</f>
        <v>19318401</v>
      </c>
      <c r="D11" s="94">
        <f t="shared" si="0"/>
        <v>369647</v>
      </c>
      <c r="E11" s="94">
        <f t="shared" si="0"/>
        <v>19688048</v>
      </c>
      <c r="F11" s="94">
        <f t="shared" si="0"/>
        <v>6769973</v>
      </c>
      <c r="G11" s="94">
        <f t="shared" si="0"/>
        <v>1504306</v>
      </c>
      <c r="H11" s="94">
        <f t="shared" si="0"/>
        <v>8274279</v>
      </c>
      <c r="I11" s="94">
        <f t="shared" si="0"/>
        <v>11413769</v>
      </c>
      <c r="J11" s="94">
        <f t="shared" si="0"/>
        <v>423012</v>
      </c>
      <c r="K11" s="94">
        <f t="shared" si="0"/>
        <v>10990757</v>
      </c>
      <c r="L11" s="348" t="s">
        <v>80</v>
      </c>
      <c r="M11" s="348"/>
    </row>
  </sheetData>
  <mergeCells count="17">
    <mergeCell ref="A1:M1"/>
    <mergeCell ref="I6:I7"/>
    <mergeCell ref="J6:J7"/>
    <mergeCell ref="K6:K7"/>
    <mergeCell ref="L6:L7"/>
    <mergeCell ref="L11:M11"/>
    <mergeCell ref="F6:H6"/>
    <mergeCell ref="C6:E6"/>
    <mergeCell ref="A2:M2"/>
    <mergeCell ref="A3:M3"/>
    <mergeCell ref="A4:M4"/>
    <mergeCell ref="M6:M7"/>
    <mergeCell ref="A10:B10"/>
    <mergeCell ref="A6:B7"/>
    <mergeCell ref="A11:B11"/>
    <mergeCell ref="A9:B9"/>
    <mergeCell ref="A8:B8"/>
  </mergeCells>
  <phoneticPr fontId="13" type="noConversion"/>
  <printOptions horizontalCentered="1" verticalCentered="1"/>
  <pageMargins left="0" right="0" top="0" bottom="0" header="0.31496062992125984" footer="0.31496062992125984"/>
  <pageSetup paperSize="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15"/>
  <sheetViews>
    <sheetView rightToLeft="1" view="pageBreakPreview" zoomScaleSheetLayoutView="100" workbookViewId="0">
      <selection activeCell="F16" sqref="F16"/>
    </sheetView>
  </sheetViews>
  <sheetFormatPr defaultColWidth="9.125" defaultRowHeight="14.25"/>
  <cols>
    <col min="1" max="1" width="8.75" style="2" customWidth="1"/>
    <col min="2" max="2" width="15.625" style="2" customWidth="1"/>
    <col min="3" max="9" width="10.625" style="2" customWidth="1"/>
    <col min="10" max="10" width="15.625" style="2" customWidth="1"/>
    <col min="11" max="11" width="7.625" style="2" customWidth="1"/>
    <col min="12" max="16384" width="9.125" style="2"/>
  </cols>
  <sheetData>
    <row r="1" spans="1:11" ht="54" customHeight="1">
      <c r="A1" s="240"/>
      <c r="B1" s="240"/>
      <c r="C1" s="240"/>
      <c r="D1" s="240"/>
      <c r="E1" s="240"/>
      <c r="F1" s="240"/>
      <c r="G1" s="240"/>
      <c r="H1" s="240"/>
      <c r="I1" s="240"/>
      <c r="J1" s="240"/>
      <c r="K1" s="240"/>
    </row>
    <row r="2" spans="1:11" ht="39" customHeight="1">
      <c r="A2" s="315" t="s">
        <v>205</v>
      </c>
      <c r="B2" s="315"/>
      <c r="C2" s="315"/>
      <c r="D2" s="315"/>
      <c r="E2" s="315"/>
      <c r="F2" s="315"/>
      <c r="G2" s="315"/>
      <c r="H2" s="315"/>
      <c r="I2" s="315"/>
      <c r="J2" s="315"/>
      <c r="K2" s="315"/>
    </row>
    <row r="3" spans="1:11" ht="35.25" customHeight="1">
      <c r="A3" s="316" t="s">
        <v>331</v>
      </c>
      <c r="B3" s="316"/>
      <c r="C3" s="316"/>
      <c r="D3" s="316"/>
      <c r="E3" s="316"/>
      <c r="F3" s="316"/>
      <c r="G3" s="316"/>
      <c r="H3" s="316"/>
      <c r="I3" s="316"/>
      <c r="J3" s="316"/>
      <c r="K3" s="316"/>
    </row>
    <row r="4" spans="1:11" ht="15" customHeight="1">
      <c r="A4" s="317">
        <v>2017</v>
      </c>
      <c r="B4" s="317"/>
      <c r="C4" s="317"/>
      <c r="D4" s="317"/>
      <c r="E4" s="317"/>
      <c r="F4" s="317"/>
      <c r="G4" s="317"/>
      <c r="H4" s="317"/>
      <c r="I4" s="317"/>
      <c r="J4" s="317"/>
      <c r="K4" s="317"/>
    </row>
    <row r="5" spans="1:11" ht="15.75">
      <c r="A5" s="7" t="s">
        <v>186</v>
      </c>
      <c r="B5" s="7"/>
      <c r="C5" s="3"/>
      <c r="D5" s="1"/>
      <c r="E5" s="1"/>
      <c r="F5" s="1"/>
      <c r="G5" s="10"/>
      <c r="H5" s="1"/>
      <c r="I5" s="1"/>
      <c r="J5" s="10"/>
      <c r="K5" s="10" t="s">
        <v>185</v>
      </c>
    </row>
    <row r="6" spans="1:11" ht="78" customHeight="1">
      <c r="A6" s="357" t="s">
        <v>125</v>
      </c>
      <c r="B6" s="357"/>
      <c r="C6" s="101" t="s">
        <v>184</v>
      </c>
      <c r="D6" s="101" t="s">
        <v>547</v>
      </c>
      <c r="E6" s="101" t="s">
        <v>548</v>
      </c>
      <c r="F6" s="101" t="s">
        <v>178</v>
      </c>
      <c r="G6" s="101" t="s">
        <v>179</v>
      </c>
      <c r="H6" s="359" t="s">
        <v>181</v>
      </c>
      <c r="I6" s="360"/>
      <c r="J6" s="361" t="s">
        <v>67</v>
      </c>
      <c r="K6" s="363" t="s">
        <v>180</v>
      </c>
    </row>
    <row r="7" spans="1:11" ht="45" customHeight="1">
      <c r="A7" s="358"/>
      <c r="B7" s="358"/>
      <c r="C7" s="102" t="s">
        <v>111</v>
      </c>
      <c r="D7" s="102" t="s">
        <v>355</v>
      </c>
      <c r="E7" s="102" t="s">
        <v>356</v>
      </c>
      <c r="F7" s="102" t="s">
        <v>112</v>
      </c>
      <c r="G7" s="102" t="s">
        <v>113</v>
      </c>
      <c r="H7" s="103" t="s">
        <v>182</v>
      </c>
      <c r="I7" s="103" t="s">
        <v>183</v>
      </c>
      <c r="J7" s="362"/>
      <c r="K7" s="364"/>
    </row>
    <row r="8" spans="1:11" ht="49.5" customHeight="1">
      <c r="A8" s="356" t="s">
        <v>365</v>
      </c>
      <c r="B8" s="356"/>
      <c r="C8" s="96">
        <v>32910</v>
      </c>
      <c r="D8" s="96">
        <v>40</v>
      </c>
      <c r="E8" s="96">
        <v>6</v>
      </c>
      <c r="F8" s="96">
        <v>296560</v>
      </c>
      <c r="G8" s="97">
        <v>159128</v>
      </c>
      <c r="H8" s="97">
        <v>1211357</v>
      </c>
      <c r="I8" s="96">
        <v>4403239</v>
      </c>
      <c r="J8" s="162" t="s">
        <v>368</v>
      </c>
      <c r="K8" s="95">
        <v>41</v>
      </c>
    </row>
    <row r="9" spans="1:11" ht="49.5" customHeight="1">
      <c r="A9" s="366" t="s">
        <v>366</v>
      </c>
      <c r="B9" s="366"/>
      <c r="C9" s="98">
        <v>95146</v>
      </c>
      <c r="D9" s="98">
        <v>26</v>
      </c>
      <c r="E9" s="98">
        <v>21</v>
      </c>
      <c r="F9" s="99">
        <v>270989</v>
      </c>
      <c r="G9" s="99">
        <v>143335</v>
      </c>
      <c r="H9" s="99">
        <v>245668</v>
      </c>
      <c r="I9" s="98">
        <v>120016</v>
      </c>
      <c r="J9" s="163" t="s">
        <v>375</v>
      </c>
      <c r="K9" s="100">
        <v>42</v>
      </c>
    </row>
    <row r="10" spans="1:11" ht="49.5" customHeight="1">
      <c r="A10" s="356" t="s">
        <v>367</v>
      </c>
      <c r="B10" s="356"/>
      <c r="C10" s="96">
        <v>52258</v>
      </c>
      <c r="D10" s="96">
        <v>27</v>
      </c>
      <c r="E10" s="96">
        <v>9</v>
      </c>
      <c r="F10" s="97">
        <v>252316</v>
      </c>
      <c r="G10" s="97">
        <v>162513</v>
      </c>
      <c r="H10" s="97">
        <v>1639642</v>
      </c>
      <c r="I10" s="96">
        <v>3370835</v>
      </c>
      <c r="J10" s="162" t="s">
        <v>376</v>
      </c>
      <c r="K10" s="95">
        <v>43</v>
      </c>
    </row>
    <row r="11" spans="1:11" ht="40.5" customHeight="1">
      <c r="A11" s="353" t="s">
        <v>62</v>
      </c>
      <c r="B11" s="353"/>
      <c r="C11" s="105">
        <v>43759</v>
      </c>
      <c r="D11" s="105">
        <v>34</v>
      </c>
      <c r="E11" s="105">
        <v>8</v>
      </c>
      <c r="F11" s="105">
        <v>276064</v>
      </c>
      <c r="G11" s="105">
        <v>160043</v>
      </c>
      <c r="H11" s="105">
        <f>SUM(H8:H10)</f>
        <v>3096667</v>
      </c>
      <c r="I11" s="104">
        <f>SUM(I8:I10)</f>
        <v>7894090</v>
      </c>
      <c r="J11" s="367" t="s">
        <v>80</v>
      </c>
      <c r="K11" s="367"/>
    </row>
    <row r="12" spans="1:11" s="54" customFormat="1" ht="21.75" customHeight="1">
      <c r="A12" s="331" t="s">
        <v>354</v>
      </c>
      <c r="B12" s="331"/>
      <c r="C12" s="331"/>
      <c r="D12" s="331"/>
      <c r="E12" s="151"/>
      <c r="F12" s="365" t="s">
        <v>48</v>
      </c>
      <c r="G12" s="365"/>
      <c r="H12" s="365"/>
      <c r="I12" s="365"/>
      <c r="J12" s="365"/>
      <c r="K12" s="365"/>
    </row>
    <row r="14" spans="1:11">
      <c r="F14" s="164"/>
    </row>
    <row r="15" spans="1:11">
      <c r="F15" s="164"/>
    </row>
  </sheetData>
  <mergeCells count="15">
    <mergeCell ref="A12:D12"/>
    <mergeCell ref="F12:K12"/>
    <mergeCell ref="A9:B9"/>
    <mergeCell ref="A10:B10"/>
    <mergeCell ref="A11:B11"/>
    <mergeCell ref="J11:K11"/>
    <mergeCell ref="A4:K4"/>
    <mergeCell ref="A2:K2"/>
    <mergeCell ref="A1:K1"/>
    <mergeCell ref="A8:B8"/>
    <mergeCell ref="A6:B7"/>
    <mergeCell ref="H6:I6"/>
    <mergeCell ref="J6:J7"/>
    <mergeCell ref="A3:K3"/>
    <mergeCell ref="K6:K7"/>
  </mergeCells>
  <phoneticPr fontId="13" type="noConversion"/>
  <printOptions horizontalCentered="1" verticalCentered="1"/>
  <pageMargins left="0" right="0" top="0" bottom="0" header="0.31496062992125984" footer="0.31496062992125984"/>
  <pageSetup paperSize="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2"/>
  <sheetViews>
    <sheetView rightToLeft="1" view="pageBreakPreview" zoomScaleSheetLayoutView="100" workbookViewId="0">
      <selection activeCell="C18" sqref="C18"/>
    </sheetView>
  </sheetViews>
  <sheetFormatPr defaultRowHeight="14.25"/>
  <cols>
    <col min="1" max="1" width="72.875" customWidth="1"/>
  </cols>
  <sheetData>
    <row r="1" spans="1:1" ht="118.5" customHeight="1">
      <c r="A1" s="152" t="s">
        <v>79</v>
      </c>
    </row>
    <row r="2" spans="1:1" ht="118.5" customHeight="1">
      <c r="A2" s="153" t="s">
        <v>245</v>
      </c>
    </row>
  </sheetData>
  <phoneticPr fontId="13" type="noConversion"/>
  <printOptions horizontalCentered="1" verticalCentered="1"/>
  <pageMargins left="0" right="0" top="0" bottom="0" header="0.3" footer="0.3"/>
  <pageSetup paperSize="9" scale="97" orientation="landscape" r:id="rId1"/>
  <rowBreaks count="1" manualBreakCount="1">
    <brk id="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8"/>
  <sheetViews>
    <sheetView rightToLeft="1" view="pageBreakPreview" zoomScaleSheetLayoutView="100" workbookViewId="0">
      <selection activeCell="A5" sqref="A5"/>
    </sheetView>
  </sheetViews>
  <sheetFormatPr defaultColWidth="9.125" defaultRowHeight="14.25"/>
  <cols>
    <col min="1" max="1" width="30.625" style="17" customWidth="1"/>
    <col min="2" max="3" width="35.75" style="17" customWidth="1"/>
    <col min="4" max="4" width="30.625" style="17" customWidth="1"/>
    <col min="5" max="16384" width="9.125" style="17"/>
  </cols>
  <sheetData>
    <row r="1" spans="1:11" s="46" customFormat="1" ht="111.75" customHeight="1">
      <c r="A1" s="227" t="s">
        <v>467</v>
      </c>
      <c r="B1" s="227"/>
      <c r="C1" s="228" t="s">
        <v>468</v>
      </c>
      <c r="D1" s="228"/>
    </row>
    <row r="2" spans="1:11" s="2" customFormat="1" ht="57.75" customHeight="1">
      <c r="A2" s="229"/>
      <c r="B2" s="229"/>
      <c r="C2" s="229"/>
      <c r="D2" s="229"/>
      <c r="E2" s="12"/>
      <c r="F2" s="12"/>
      <c r="G2" s="12"/>
      <c r="H2" s="12"/>
      <c r="I2" s="12"/>
      <c r="J2" s="12"/>
      <c r="K2" s="12"/>
    </row>
    <row r="3" spans="1:11" ht="45" customHeight="1"/>
    <row r="4" spans="1:11" ht="45" customHeight="1"/>
    <row r="5" spans="1:11" ht="189" customHeight="1">
      <c r="B5" s="230" t="s">
        <v>465</v>
      </c>
      <c r="C5" s="230"/>
    </row>
    <row r="6" spans="1:11" ht="67.5" customHeight="1">
      <c r="A6" s="18"/>
      <c r="B6" s="18"/>
    </row>
    <row r="7" spans="1:11" ht="67.5" customHeight="1"/>
    <row r="8" spans="1:11" ht="43.5" customHeight="1">
      <c r="A8" s="225" t="s">
        <v>466</v>
      </c>
      <c r="B8" s="226"/>
      <c r="C8" s="226"/>
      <c r="D8" s="226"/>
    </row>
  </sheetData>
  <mergeCells count="5">
    <mergeCell ref="A8:D8"/>
    <mergeCell ref="A1:B1"/>
    <mergeCell ref="C1:D1"/>
    <mergeCell ref="A2:D2"/>
    <mergeCell ref="B5:C5"/>
  </mergeCells>
  <phoneticPr fontId="13" type="noConversion"/>
  <printOptions horizontalCentered="1" verticalCentered="1"/>
  <pageMargins left="0" right="0" top="0" bottom="0" header="0.31496062992125984" footer="0.31496062992125984"/>
  <pageSetup paperSize="9" scale="90" orientation="landscape" r:id="rId1"/>
  <rowBreaks count="1" manualBreakCount="1">
    <brk id="8" max="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21"/>
  <sheetViews>
    <sheetView rightToLeft="1" view="pageBreakPreview" zoomScaleSheetLayoutView="100" workbookViewId="0">
      <selection sqref="A1:M1"/>
    </sheetView>
  </sheetViews>
  <sheetFormatPr defaultColWidth="9.125" defaultRowHeight="14.25"/>
  <cols>
    <col min="1" max="1" width="8.875" style="2" customWidth="1"/>
    <col min="2" max="2" width="20.625" style="2" customWidth="1"/>
    <col min="3" max="11" width="7.625" style="2" customWidth="1"/>
    <col min="12" max="12" width="20.625" style="2" customWidth="1"/>
    <col min="13" max="13" width="8.75" style="2" customWidth="1"/>
    <col min="14" max="16384" width="9.125" style="2"/>
  </cols>
  <sheetData>
    <row r="1" spans="1:15" ht="54" customHeight="1">
      <c r="A1" s="240"/>
      <c r="B1" s="240"/>
      <c r="C1" s="240"/>
      <c r="D1" s="240"/>
      <c r="E1" s="240"/>
      <c r="F1" s="240"/>
      <c r="G1" s="240"/>
      <c r="H1" s="240"/>
      <c r="I1" s="240"/>
      <c r="J1" s="240"/>
      <c r="K1" s="240"/>
      <c r="L1" s="240"/>
      <c r="M1" s="240"/>
      <c r="N1" s="43"/>
    </row>
    <row r="2" spans="1:15" ht="38.25" customHeight="1">
      <c r="A2" s="315" t="s">
        <v>188</v>
      </c>
      <c r="B2" s="315"/>
      <c r="C2" s="315"/>
      <c r="D2" s="315"/>
      <c r="E2" s="315"/>
      <c r="F2" s="315"/>
      <c r="G2" s="315"/>
      <c r="H2" s="315"/>
      <c r="I2" s="315"/>
      <c r="J2" s="315"/>
      <c r="K2" s="315"/>
      <c r="L2" s="315"/>
      <c r="M2" s="315"/>
      <c r="N2" s="8"/>
    </row>
    <row r="3" spans="1:15" ht="39" customHeight="1">
      <c r="A3" s="316" t="s">
        <v>332</v>
      </c>
      <c r="B3" s="316"/>
      <c r="C3" s="316"/>
      <c r="D3" s="316"/>
      <c r="E3" s="316"/>
      <c r="F3" s="316"/>
      <c r="G3" s="316"/>
      <c r="H3" s="316"/>
      <c r="I3" s="316"/>
      <c r="J3" s="316"/>
      <c r="K3" s="316"/>
      <c r="L3" s="316"/>
      <c r="M3" s="316"/>
      <c r="N3" s="9"/>
    </row>
    <row r="4" spans="1:15" ht="15" customHeight="1">
      <c r="A4" s="317">
        <v>2017</v>
      </c>
      <c r="B4" s="317"/>
      <c r="C4" s="317"/>
      <c r="D4" s="317"/>
      <c r="E4" s="317"/>
      <c r="F4" s="317"/>
      <c r="G4" s="317"/>
      <c r="H4" s="317"/>
      <c r="I4" s="317"/>
      <c r="J4" s="317"/>
      <c r="K4" s="317"/>
      <c r="L4" s="317"/>
      <c r="M4" s="317"/>
      <c r="N4" s="9"/>
    </row>
    <row r="5" spans="1:15" ht="15.75">
      <c r="A5" s="51" t="s">
        <v>189</v>
      </c>
      <c r="B5" s="7"/>
      <c r="C5" s="3"/>
      <c r="D5" s="1"/>
      <c r="E5" s="1"/>
      <c r="F5" s="1"/>
      <c r="G5" s="1"/>
      <c r="H5" s="1"/>
      <c r="I5" s="1"/>
      <c r="J5" s="10"/>
      <c r="K5" s="10"/>
      <c r="L5" s="1"/>
      <c r="M5" s="10" t="s">
        <v>190</v>
      </c>
      <c r="N5" s="10"/>
      <c r="O5" s="10"/>
    </row>
    <row r="6" spans="1:15" ht="30" customHeight="1">
      <c r="A6" s="309" t="s">
        <v>63</v>
      </c>
      <c r="B6" s="309"/>
      <c r="C6" s="340" t="s">
        <v>318</v>
      </c>
      <c r="D6" s="340"/>
      <c r="E6" s="340"/>
      <c r="F6" s="340" t="s">
        <v>319</v>
      </c>
      <c r="G6" s="340"/>
      <c r="H6" s="340"/>
      <c r="I6" s="340" t="s">
        <v>187</v>
      </c>
      <c r="J6" s="340"/>
      <c r="K6" s="340"/>
      <c r="L6" s="323" t="s">
        <v>191</v>
      </c>
      <c r="M6" s="323" t="s">
        <v>155</v>
      </c>
    </row>
    <row r="7" spans="1:15" ht="30" customHeight="1">
      <c r="A7" s="311"/>
      <c r="B7" s="311"/>
      <c r="C7" s="53" t="s">
        <v>156</v>
      </c>
      <c r="D7" s="53" t="s">
        <v>157</v>
      </c>
      <c r="E7" s="53" t="s">
        <v>158</v>
      </c>
      <c r="F7" s="53" t="s">
        <v>156</v>
      </c>
      <c r="G7" s="53" t="s">
        <v>157</v>
      </c>
      <c r="H7" s="53" t="s">
        <v>158</v>
      </c>
      <c r="I7" s="53" t="s">
        <v>156</v>
      </c>
      <c r="J7" s="53" t="s">
        <v>157</v>
      </c>
      <c r="K7" s="53" t="s">
        <v>158</v>
      </c>
      <c r="L7" s="325"/>
      <c r="M7" s="335"/>
    </row>
    <row r="8" spans="1:15" ht="48" customHeight="1">
      <c r="A8" s="312" t="s">
        <v>365</v>
      </c>
      <c r="B8" s="312"/>
      <c r="C8" s="123">
        <v>494</v>
      </c>
      <c r="D8" s="123">
        <v>2</v>
      </c>
      <c r="E8" s="141">
        <f>SUM(C8:D8)</f>
        <v>496</v>
      </c>
      <c r="F8" s="123">
        <v>380443</v>
      </c>
      <c r="G8" s="123">
        <v>1587</v>
      </c>
      <c r="H8" s="141">
        <f>SUM(F8:G8)</f>
        <v>382030</v>
      </c>
      <c r="I8" s="142">
        <f t="shared" ref="I8:K10" si="0">SUM(C8+F8)</f>
        <v>380937</v>
      </c>
      <c r="J8" s="142">
        <f t="shared" si="0"/>
        <v>1589</v>
      </c>
      <c r="K8" s="142">
        <f t="shared" si="0"/>
        <v>382526</v>
      </c>
      <c r="L8" s="158" t="s">
        <v>368</v>
      </c>
      <c r="M8" s="49">
        <v>41</v>
      </c>
    </row>
    <row r="9" spans="1:15" ht="48" customHeight="1">
      <c r="A9" s="314" t="s">
        <v>366</v>
      </c>
      <c r="B9" s="314"/>
      <c r="C9" s="122">
        <v>141</v>
      </c>
      <c r="D9" s="145">
        <v>45</v>
      </c>
      <c r="E9" s="143">
        <f>SUM(C9:D9)</f>
        <v>186</v>
      </c>
      <c r="F9" s="122">
        <v>200312</v>
      </c>
      <c r="G9" s="145">
        <v>1681</v>
      </c>
      <c r="H9" s="143">
        <f>SUM(F9:G9)</f>
        <v>201993</v>
      </c>
      <c r="I9" s="143">
        <f t="shared" si="0"/>
        <v>200453</v>
      </c>
      <c r="J9" s="143">
        <f t="shared" si="0"/>
        <v>1726</v>
      </c>
      <c r="K9" s="143">
        <f t="shared" si="0"/>
        <v>202179</v>
      </c>
      <c r="L9" s="160" t="s">
        <v>375</v>
      </c>
      <c r="M9" s="50">
        <v>42</v>
      </c>
    </row>
    <row r="10" spans="1:15" ht="48" customHeight="1">
      <c r="A10" s="312" t="s">
        <v>367</v>
      </c>
      <c r="B10" s="312"/>
      <c r="C10" s="123">
        <v>168</v>
      </c>
      <c r="D10" s="123">
        <v>3</v>
      </c>
      <c r="E10" s="141">
        <f>SUM(C10:D10)</f>
        <v>171</v>
      </c>
      <c r="F10" s="123">
        <v>148752</v>
      </c>
      <c r="G10" s="123">
        <v>865</v>
      </c>
      <c r="H10" s="141">
        <f>SUM(F10:G10)</f>
        <v>149617</v>
      </c>
      <c r="I10" s="144">
        <f t="shared" si="0"/>
        <v>148920</v>
      </c>
      <c r="J10" s="144">
        <f t="shared" si="0"/>
        <v>868</v>
      </c>
      <c r="K10" s="144">
        <f t="shared" si="0"/>
        <v>149788</v>
      </c>
      <c r="L10" s="158" t="s">
        <v>376</v>
      </c>
      <c r="M10" s="49">
        <v>43</v>
      </c>
    </row>
    <row r="11" spans="1:15" ht="35.25" customHeight="1">
      <c r="A11" s="313" t="s">
        <v>62</v>
      </c>
      <c r="B11" s="313"/>
      <c r="C11" s="124">
        <f t="shared" ref="C11:K11" si="1">SUM(C8:C10)</f>
        <v>803</v>
      </c>
      <c r="D11" s="124">
        <f t="shared" si="1"/>
        <v>50</v>
      </c>
      <c r="E11" s="124">
        <f t="shared" si="1"/>
        <v>853</v>
      </c>
      <c r="F11" s="124">
        <f t="shared" si="1"/>
        <v>729507</v>
      </c>
      <c r="G11" s="124">
        <f t="shared" si="1"/>
        <v>4133</v>
      </c>
      <c r="H11" s="124">
        <f t="shared" si="1"/>
        <v>733640</v>
      </c>
      <c r="I11" s="124">
        <f t="shared" si="1"/>
        <v>730310</v>
      </c>
      <c r="J11" s="124">
        <f t="shared" si="1"/>
        <v>4183</v>
      </c>
      <c r="K11" s="124">
        <f t="shared" si="1"/>
        <v>734493</v>
      </c>
      <c r="L11" s="334" t="s">
        <v>80</v>
      </c>
      <c r="M11" s="334"/>
    </row>
    <row r="12" spans="1:15" ht="22.5" customHeight="1"/>
    <row r="13" spans="1:15" ht="30" customHeight="1"/>
    <row r="14" spans="1:15" ht="22.5" customHeight="1"/>
    <row r="15" spans="1:15" ht="22.5" customHeight="1"/>
    <row r="16" spans="1:15" ht="22.5" customHeight="1"/>
    <row r="17" spans="1:3" ht="22.5" customHeight="1"/>
    <row r="18" spans="1:3" ht="22.5" customHeight="1"/>
    <row r="19" spans="1:3" ht="3.95" customHeight="1"/>
    <row r="20" spans="1:3" ht="26.25" customHeight="1"/>
    <row r="21" spans="1:3" ht="15" customHeight="1">
      <c r="A21" s="44"/>
      <c r="B21" s="44"/>
      <c r="C21" s="44"/>
    </row>
  </sheetData>
  <mergeCells count="15">
    <mergeCell ref="A11:B11"/>
    <mergeCell ref="M6:M7"/>
    <mergeCell ref="A6:B7"/>
    <mergeCell ref="A8:B8"/>
    <mergeCell ref="L11:M11"/>
    <mergeCell ref="C6:E6"/>
    <mergeCell ref="F6:H6"/>
    <mergeCell ref="I6:K6"/>
    <mergeCell ref="L6:L7"/>
    <mergeCell ref="A9:B9"/>
    <mergeCell ref="A1:M1"/>
    <mergeCell ref="A2:M2"/>
    <mergeCell ref="A3:M3"/>
    <mergeCell ref="A4:M4"/>
    <mergeCell ref="A10:B10"/>
  </mergeCells>
  <phoneticPr fontId="13" type="noConversion"/>
  <printOptions horizontalCentered="1" verticalCentered="1"/>
  <pageMargins left="0" right="0" top="0" bottom="0" header="0.31496062992125984" footer="0.31496062992125984"/>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7"/>
  <sheetViews>
    <sheetView rightToLeft="1" view="pageBreakPreview" zoomScaleSheetLayoutView="100" workbookViewId="0">
      <selection sqref="A1:J1"/>
    </sheetView>
  </sheetViews>
  <sheetFormatPr defaultColWidth="9.125" defaultRowHeight="14.25"/>
  <cols>
    <col min="1" max="1" width="8.75" style="2" customWidth="1"/>
    <col min="2" max="2" width="20.625" style="2" customWidth="1"/>
    <col min="3" max="8" width="8.625" style="2" customWidth="1"/>
    <col min="9" max="9" width="20.625" style="2" customWidth="1"/>
    <col min="10" max="10" width="8.625" style="2" customWidth="1"/>
    <col min="11" max="12" width="12.875" style="2" customWidth="1"/>
    <col min="13" max="16384" width="9.125" style="2"/>
  </cols>
  <sheetData>
    <row r="1" spans="1:14" ht="54" customHeight="1">
      <c r="A1" s="240"/>
      <c r="B1" s="240"/>
      <c r="C1" s="240"/>
      <c r="D1" s="240"/>
      <c r="E1" s="240"/>
      <c r="F1" s="240"/>
      <c r="G1" s="240"/>
      <c r="H1" s="240"/>
      <c r="I1" s="240"/>
      <c r="J1" s="240"/>
      <c r="K1" s="14"/>
      <c r="L1" s="14"/>
      <c r="M1" s="14"/>
    </row>
    <row r="2" spans="1:14" ht="39" customHeight="1">
      <c r="A2" s="315" t="s">
        <v>208</v>
      </c>
      <c r="B2" s="315"/>
      <c r="C2" s="315"/>
      <c r="D2" s="315"/>
      <c r="E2" s="315"/>
      <c r="F2" s="315"/>
      <c r="G2" s="315"/>
      <c r="H2" s="315"/>
      <c r="I2" s="315"/>
      <c r="J2" s="315"/>
      <c r="K2" s="8"/>
      <c r="L2" s="8"/>
      <c r="M2" s="8"/>
    </row>
    <row r="3" spans="1:14" ht="39" customHeight="1">
      <c r="A3" s="343" t="s">
        <v>333</v>
      </c>
      <c r="B3" s="343"/>
      <c r="C3" s="225"/>
      <c r="D3" s="225"/>
      <c r="E3" s="225"/>
      <c r="F3" s="225"/>
      <c r="G3" s="225"/>
      <c r="H3" s="225"/>
      <c r="I3" s="225"/>
      <c r="J3" s="225"/>
      <c r="K3" s="9"/>
      <c r="L3" s="9"/>
      <c r="M3" s="9"/>
    </row>
    <row r="4" spans="1:14" ht="15" customHeight="1">
      <c r="A4" s="317">
        <v>2017</v>
      </c>
      <c r="B4" s="317"/>
      <c r="C4" s="317"/>
      <c r="D4" s="317"/>
      <c r="E4" s="317"/>
      <c r="F4" s="317"/>
      <c r="G4" s="317"/>
      <c r="H4" s="317"/>
      <c r="I4" s="317"/>
      <c r="J4" s="317"/>
      <c r="K4" s="9"/>
      <c r="L4" s="9"/>
      <c r="M4" s="9"/>
    </row>
    <row r="5" spans="1:14" ht="15.75">
      <c r="A5" s="7" t="s">
        <v>246</v>
      </c>
      <c r="B5" s="7"/>
      <c r="C5" s="341"/>
      <c r="D5" s="341"/>
      <c r="E5" s="341"/>
      <c r="F5" s="341"/>
      <c r="G5" s="341"/>
      <c r="H5" s="341"/>
      <c r="I5" s="56"/>
      <c r="J5" s="10" t="s">
        <v>451</v>
      </c>
      <c r="K5" s="1"/>
      <c r="L5" s="1"/>
      <c r="M5" s="10"/>
      <c r="N5" s="10"/>
    </row>
    <row r="6" spans="1:14" ht="29.25" customHeight="1">
      <c r="A6" s="309" t="s">
        <v>63</v>
      </c>
      <c r="B6" s="309"/>
      <c r="C6" s="340" t="s">
        <v>159</v>
      </c>
      <c r="D6" s="340"/>
      <c r="E6" s="340"/>
      <c r="F6" s="340" t="s">
        <v>160</v>
      </c>
      <c r="G6" s="340"/>
      <c r="H6" s="340"/>
      <c r="I6" s="323" t="s">
        <v>67</v>
      </c>
      <c r="J6" s="309" t="s">
        <v>154</v>
      </c>
    </row>
    <row r="7" spans="1:14" ht="28.5" customHeight="1">
      <c r="A7" s="311"/>
      <c r="B7" s="311"/>
      <c r="C7" s="53" t="s">
        <v>318</v>
      </c>
      <c r="D7" s="53" t="s">
        <v>319</v>
      </c>
      <c r="E7" s="53" t="s">
        <v>158</v>
      </c>
      <c r="F7" s="53" t="s">
        <v>318</v>
      </c>
      <c r="G7" s="53" t="s">
        <v>319</v>
      </c>
      <c r="H7" s="53" t="s">
        <v>42</v>
      </c>
      <c r="I7" s="325"/>
      <c r="J7" s="311"/>
    </row>
    <row r="8" spans="1:14" ht="48" customHeight="1">
      <c r="A8" s="312" t="s">
        <v>365</v>
      </c>
      <c r="B8" s="312"/>
      <c r="C8" s="106">
        <v>496</v>
      </c>
      <c r="D8" s="106">
        <v>382030</v>
      </c>
      <c r="E8" s="87">
        <f>SUM(C8:D8)</f>
        <v>382526</v>
      </c>
      <c r="F8" s="106">
        <v>64398</v>
      </c>
      <c r="G8" s="106">
        <v>13278994</v>
      </c>
      <c r="H8" s="87">
        <f>SUM(F8:G8)</f>
        <v>13343392</v>
      </c>
      <c r="I8" s="119" t="s">
        <v>368</v>
      </c>
      <c r="J8" s="49">
        <v>41</v>
      </c>
    </row>
    <row r="9" spans="1:14" ht="48" customHeight="1">
      <c r="A9" s="314" t="s">
        <v>366</v>
      </c>
      <c r="B9" s="314"/>
      <c r="C9" s="107">
        <v>186</v>
      </c>
      <c r="D9" s="107">
        <v>201993</v>
      </c>
      <c r="E9" s="88">
        <f>SUM(C9:D9)</f>
        <v>202179</v>
      </c>
      <c r="F9" s="107">
        <v>78726</v>
      </c>
      <c r="G9" s="107">
        <v>10553718</v>
      </c>
      <c r="H9" s="88">
        <f>SUM(F9:G9)</f>
        <v>10632444</v>
      </c>
      <c r="I9" s="120" t="s">
        <v>375</v>
      </c>
      <c r="J9" s="50">
        <v>42</v>
      </c>
      <c r="K9" s="4"/>
      <c r="L9" s="4"/>
    </row>
    <row r="10" spans="1:14" ht="48" customHeight="1">
      <c r="A10" s="312" t="s">
        <v>367</v>
      </c>
      <c r="B10" s="312"/>
      <c r="C10" s="106">
        <v>171</v>
      </c>
      <c r="D10" s="106">
        <v>149617</v>
      </c>
      <c r="E10" s="87">
        <f>SUM(C10:D10)</f>
        <v>149788</v>
      </c>
      <c r="F10" s="106">
        <v>33858</v>
      </c>
      <c r="G10" s="106">
        <v>5650745</v>
      </c>
      <c r="H10" s="87">
        <f>SUM(F10:G10)</f>
        <v>5684603</v>
      </c>
      <c r="I10" s="119" t="s">
        <v>376</v>
      </c>
      <c r="J10" s="49">
        <v>43</v>
      </c>
      <c r="L10" s="4"/>
    </row>
    <row r="11" spans="1:14" ht="35.25" customHeight="1">
      <c r="A11" s="313" t="s">
        <v>62</v>
      </c>
      <c r="B11" s="313"/>
      <c r="C11" s="89">
        <f t="shared" ref="C11:H11" si="0">SUM(C8:C10)</f>
        <v>853</v>
      </c>
      <c r="D11" s="89">
        <f t="shared" si="0"/>
        <v>733640</v>
      </c>
      <c r="E11" s="89">
        <f t="shared" si="0"/>
        <v>734493</v>
      </c>
      <c r="F11" s="89">
        <f t="shared" si="0"/>
        <v>176982</v>
      </c>
      <c r="G11" s="89">
        <f t="shared" si="0"/>
        <v>29483457</v>
      </c>
      <c r="H11" s="89">
        <f t="shared" si="0"/>
        <v>29660439</v>
      </c>
      <c r="I11" s="334" t="s">
        <v>80</v>
      </c>
      <c r="J11" s="334"/>
    </row>
    <row r="12" spans="1:14" ht="22.5" customHeight="1"/>
    <row r="13" spans="1:14" ht="22.5" customHeight="1"/>
    <row r="14" spans="1:14" ht="22.5" customHeight="1"/>
    <row r="15" spans="1:14" ht="22.5" customHeight="1"/>
    <row r="16" spans="1:14" ht="22.5" customHeight="1"/>
    <row r="17" ht="22.5" customHeight="1"/>
  </sheetData>
  <mergeCells count="15">
    <mergeCell ref="A2:J2"/>
    <mergeCell ref="I11:J11"/>
    <mergeCell ref="A11:B11"/>
    <mergeCell ref="A1:J1"/>
    <mergeCell ref="A4:J4"/>
    <mergeCell ref="C6:E6"/>
    <mergeCell ref="F6:H6"/>
    <mergeCell ref="I6:I7"/>
    <mergeCell ref="A10:B10"/>
    <mergeCell ref="A8:B8"/>
    <mergeCell ref="A9:B9"/>
    <mergeCell ref="C5:H5"/>
    <mergeCell ref="J6:J7"/>
    <mergeCell ref="A6:B7"/>
    <mergeCell ref="A3:J3"/>
  </mergeCells>
  <phoneticPr fontId="13" type="noConversion"/>
  <printOptions horizontalCentered="1" verticalCentered="1"/>
  <pageMargins left="0" right="0" top="0" bottom="0" header="0.31496062992125984" footer="0.31496062992125984"/>
  <pageSetup paperSize="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7"/>
  <sheetViews>
    <sheetView rightToLeft="1" view="pageBreakPreview" zoomScaleSheetLayoutView="100" workbookViewId="0">
      <selection sqref="A1:J1"/>
    </sheetView>
  </sheetViews>
  <sheetFormatPr defaultColWidth="9.125" defaultRowHeight="14.25"/>
  <cols>
    <col min="1" max="1" width="8.75" style="2" customWidth="1"/>
    <col min="2" max="2" width="25.625" style="2" customWidth="1"/>
    <col min="3" max="8" width="8.625" style="2" customWidth="1"/>
    <col min="9" max="9" width="25.625" style="2" customWidth="1"/>
    <col min="10" max="10" width="8.625" style="2" customWidth="1"/>
    <col min="11" max="12" width="12.875" style="2" customWidth="1"/>
    <col min="13" max="16384" width="9.125" style="2"/>
  </cols>
  <sheetData>
    <row r="1" spans="1:14" ht="54" customHeight="1">
      <c r="A1" s="240"/>
      <c r="B1" s="240"/>
      <c r="C1" s="240"/>
      <c r="D1" s="240"/>
      <c r="E1" s="240"/>
      <c r="F1" s="240"/>
      <c r="G1" s="240"/>
      <c r="H1" s="240"/>
      <c r="I1" s="240"/>
      <c r="J1" s="240"/>
      <c r="K1" s="14"/>
      <c r="L1" s="14"/>
      <c r="M1" s="14"/>
    </row>
    <row r="2" spans="1:14" ht="66" customHeight="1">
      <c r="A2" s="368" t="s">
        <v>192</v>
      </c>
      <c r="B2" s="368"/>
      <c r="C2" s="368"/>
      <c r="D2" s="368"/>
      <c r="E2" s="368"/>
      <c r="F2" s="368"/>
      <c r="G2" s="368"/>
      <c r="H2" s="368"/>
      <c r="I2" s="368"/>
      <c r="J2" s="368"/>
      <c r="K2" s="8"/>
      <c r="L2" s="8"/>
      <c r="M2" s="8"/>
    </row>
    <row r="3" spans="1:14" ht="39" customHeight="1">
      <c r="A3" s="343" t="s">
        <v>334</v>
      </c>
      <c r="B3" s="343"/>
      <c r="C3" s="225"/>
      <c r="D3" s="225"/>
      <c r="E3" s="225"/>
      <c r="F3" s="225"/>
      <c r="G3" s="225"/>
      <c r="H3" s="225"/>
      <c r="I3" s="225"/>
      <c r="J3" s="225"/>
      <c r="K3" s="9"/>
      <c r="L3" s="9"/>
      <c r="M3" s="9"/>
    </row>
    <row r="4" spans="1:14" ht="15" customHeight="1">
      <c r="A4" s="317">
        <v>2017</v>
      </c>
      <c r="B4" s="317"/>
      <c r="C4" s="317"/>
      <c r="D4" s="317"/>
      <c r="E4" s="317"/>
      <c r="F4" s="317"/>
      <c r="G4" s="317"/>
      <c r="H4" s="317"/>
      <c r="I4" s="317"/>
      <c r="J4" s="317"/>
      <c r="K4" s="9"/>
      <c r="L4" s="9"/>
      <c r="M4" s="9"/>
    </row>
    <row r="5" spans="1:14" ht="15.75">
      <c r="A5" s="51" t="s">
        <v>247</v>
      </c>
      <c r="B5" s="7"/>
      <c r="C5" s="341"/>
      <c r="D5" s="341"/>
      <c r="E5" s="341"/>
      <c r="F5" s="341"/>
      <c r="G5" s="341"/>
      <c r="H5" s="341"/>
      <c r="I5" s="56"/>
      <c r="J5" s="45" t="s">
        <v>452</v>
      </c>
      <c r="K5" s="1"/>
      <c r="L5" s="1"/>
      <c r="M5" s="10"/>
      <c r="N5" s="10"/>
    </row>
    <row r="6" spans="1:14" ht="29.25" customHeight="1">
      <c r="A6" s="309" t="s">
        <v>196</v>
      </c>
      <c r="B6" s="309"/>
      <c r="C6" s="340" t="s">
        <v>159</v>
      </c>
      <c r="D6" s="340"/>
      <c r="E6" s="340"/>
      <c r="F6" s="340" t="s">
        <v>160</v>
      </c>
      <c r="G6" s="340"/>
      <c r="H6" s="340"/>
      <c r="I6" s="323" t="s">
        <v>68</v>
      </c>
      <c r="J6" s="323"/>
    </row>
    <row r="7" spans="1:14" ht="61.5" customHeight="1">
      <c r="A7" s="311"/>
      <c r="B7" s="311"/>
      <c r="C7" s="53" t="s">
        <v>156</v>
      </c>
      <c r="D7" s="53" t="s">
        <v>157</v>
      </c>
      <c r="E7" s="53" t="s">
        <v>158</v>
      </c>
      <c r="F7" s="57" t="s">
        <v>165</v>
      </c>
      <c r="G7" s="53" t="s">
        <v>269</v>
      </c>
      <c r="H7" s="53" t="s">
        <v>158</v>
      </c>
      <c r="I7" s="325"/>
      <c r="J7" s="325"/>
    </row>
    <row r="8" spans="1:14" ht="24" customHeight="1">
      <c r="A8" s="344" t="s">
        <v>224</v>
      </c>
      <c r="B8" s="344"/>
      <c r="C8" s="108">
        <v>1009</v>
      </c>
      <c r="D8" s="108">
        <v>52</v>
      </c>
      <c r="E8" s="91">
        <f t="shared" ref="E8:E16" si="0">SUM(C8:D8)</f>
        <v>1061</v>
      </c>
      <c r="F8" s="108">
        <v>397881</v>
      </c>
      <c r="G8" s="108">
        <v>31521</v>
      </c>
      <c r="H8" s="91">
        <f t="shared" ref="H8:H16" si="1">SUM(F8:G8)</f>
        <v>429402</v>
      </c>
      <c r="I8" s="345" t="s">
        <v>70</v>
      </c>
      <c r="J8" s="345"/>
    </row>
    <row r="9" spans="1:14" ht="30.75" customHeight="1">
      <c r="A9" s="346" t="s">
        <v>225</v>
      </c>
      <c r="B9" s="346"/>
      <c r="C9" s="109">
        <v>787</v>
      </c>
      <c r="D9" s="109">
        <v>4</v>
      </c>
      <c r="E9" s="93">
        <f t="shared" si="0"/>
        <v>791</v>
      </c>
      <c r="F9" s="109">
        <v>0</v>
      </c>
      <c r="G9" s="109">
        <v>0</v>
      </c>
      <c r="H9" s="93">
        <f t="shared" si="1"/>
        <v>0</v>
      </c>
      <c r="I9" s="342" t="s">
        <v>71</v>
      </c>
      <c r="J9" s="342"/>
      <c r="K9" s="4"/>
      <c r="L9" s="4"/>
    </row>
    <row r="10" spans="1:14" ht="24" customHeight="1">
      <c r="A10" s="344" t="s">
        <v>69</v>
      </c>
      <c r="B10" s="344"/>
      <c r="C10" s="108">
        <v>7728</v>
      </c>
      <c r="D10" s="108">
        <v>167</v>
      </c>
      <c r="E10" s="91">
        <f t="shared" si="0"/>
        <v>7895</v>
      </c>
      <c r="F10" s="108">
        <v>2838632</v>
      </c>
      <c r="G10" s="108">
        <v>387988</v>
      </c>
      <c r="H10" s="91">
        <f t="shared" si="1"/>
        <v>3226620</v>
      </c>
      <c r="I10" s="345" t="s">
        <v>72</v>
      </c>
      <c r="J10" s="345"/>
      <c r="K10" s="4"/>
      <c r="L10" s="4"/>
    </row>
    <row r="11" spans="1:14" ht="24" customHeight="1">
      <c r="A11" s="346" t="s">
        <v>321</v>
      </c>
      <c r="B11" s="346"/>
      <c r="C11" s="109">
        <v>11515</v>
      </c>
      <c r="D11" s="109">
        <v>812</v>
      </c>
      <c r="E11" s="93">
        <f t="shared" si="0"/>
        <v>12327</v>
      </c>
      <c r="F11" s="109">
        <v>1192936</v>
      </c>
      <c r="G11" s="109">
        <v>245986</v>
      </c>
      <c r="H11" s="93">
        <f t="shared" si="1"/>
        <v>1438922</v>
      </c>
      <c r="I11" s="342" t="s">
        <v>73</v>
      </c>
      <c r="J11" s="342"/>
      <c r="K11" s="4"/>
      <c r="L11" s="4"/>
    </row>
    <row r="12" spans="1:14" ht="33" customHeight="1">
      <c r="A12" s="344" t="s">
        <v>322</v>
      </c>
      <c r="B12" s="344"/>
      <c r="C12" s="108">
        <v>70216</v>
      </c>
      <c r="D12" s="108">
        <v>1974</v>
      </c>
      <c r="E12" s="91">
        <f t="shared" si="0"/>
        <v>72190</v>
      </c>
      <c r="F12" s="108">
        <v>6762012</v>
      </c>
      <c r="G12" s="108">
        <v>1150544</v>
      </c>
      <c r="H12" s="91">
        <f t="shared" si="1"/>
        <v>7912556</v>
      </c>
      <c r="I12" s="345" t="s">
        <v>74</v>
      </c>
      <c r="J12" s="345"/>
      <c r="K12" s="4"/>
      <c r="L12" s="4"/>
    </row>
    <row r="13" spans="1:14" ht="24" customHeight="1">
      <c r="A13" s="346" t="s">
        <v>323</v>
      </c>
      <c r="B13" s="346"/>
      <c r="C13" s="109">
        <v>8706</v>
      </c>
      <c r="D13" s="109">
        <v>859</v>
      </c>
      <c r="E13" s="93">
        <f t="shared" si="0"/>
        <v>9565</v>
      </c>
      <c r="F13" s="109">
        <v>567955</v>
      </c>
      <c r="G13" s="109">
        <v>98564</v>
      </c>
      <c r="H13" s="93">
        <f t="shared" si="1"/>
        <v>666519</v>
      </c>
      <c r="I13" s="342" t="s">
        <v>75</v>
      </c>
      <c r="J13" s="342"/>
      <c r="K13" s="4"/>
      <c r="L13" s="4"/>
    </row>
    <row r="14" spans="1:14" ht="24" customHeight="1">
      <c r="A14" s="344" t="s">
        <v>51</v>
      </c>
      <c r="B14" s="344"/>
      <c r="C14" s="108">
        <v>26310</v>
      </c>
      <c r="D14" s="108">
        <v>77</v>
      </c>
      <c r="E14" s="91">
        <f t="shared" si="0"/>
        <v>26387</v>
      </c>
      <c r="F14" s="108">
        <v>1681857</v>
      </c>
      <c r="G14" s="108">
        <v>311015</v>
      </c>
      <c r="H14" s="91">
        <f t="shared" si="1"/>
        <v>1992872</v>
      </c>
      <c r="I14" s="345" t="s">
        <v>76</v>
      </c>
      <c r="J14" s="345"/>
      <c r="K14" s="4"/>
      <c r="L14" s="4"/>
    </row>
    <row r="15" spans="1:14" ht="24" customHeight="1">
      <c r="A15" s="346" t="s">
        <v>52</v>
      </c>
      <c r="B15" s="346"/>
      <c r="C15" s="109">
        <v>545675</v>
      </c>
      <c r="D15" s="109">
        <v>73</v>
      </c>
      <c r="E15" s="93">
        <f t="shared" si="0"/>
        <v>545748</v>
      </c>
      <c r="F15" s="109">
        <v>10633970</v>
      </c>
      <c r="G15" s="109">
        <v>2031706</v>
      </c>
      <c r="H15" s="93">
        <f t="shared" si="1"/>
        <v>12665676</v>
      </c>
      <c r="I15" s="342" t="s">
        <v>77</v>
      </c>
      <c r="J15" s="342"/>
      <c r="K15" s="4"/>
      <c r="L15" s="4"/>
    </row>
    <row r="16" spans="1:14" ht="24" customHeight="1">
      <c r="A16" s="344" t="s">
        <v>49</v>
      </c>
      <c r="B16" s="344"/>
      <c r="C16" s="108">
        <v>58364</v>
      </c>
      <c r="D16" s="108">
        <v>165</v>
      </c>
      <c r="E16" s="91">
        <f t="shared" si="0"/>
        <v>58529</v>
      </c>
      <c r="F16" s="108">
        <v>1095078</v>
      </c>
      <c r="G16" s="108">
        <v>232794</v>
      </c>
      <c r="H16" s="91">
        <f t="shared" si="1"/>
        <v>1327872</v>
      </c>
      <c r="I16" s="345" t="s">
        <v>78</v>
      </c>
      <c r="J16" s="345"/>
      <c r="K16" s="4"/>
      <c r="L16" s="4"/>
    </row>
    <row r="17" spans="1:10" ht="35.25" customHeight="1">
      <c r="A17" s="313" t="s">
        <v>62</v>
      </c>
      <c r="B17" s="313"/>
      <c r="C17" s="94">
        <f t="shared" ref="C17:H17" si="2">SUM(C8:C16)</f>
        <v>730310</v>
      </c>
      <c r="D17" s="94">
        <f t="shared" si="2"/>
        <v>4183</v>
      </c>
      <c r="E17" s="94">
        <f t="shared" si="2"/>
        <v>734493</v>
      </c>
      <c r="F17" s="94">
        <f t="shared" si="2"/>
        <v>25170321</v>
      </c>
      <c r="G17" s="94">
        <f t="shared" si="2"/>
        <v>4490118</v>
      </c>
      <c r="H17" s="94">
        <f t="shared" si="2"/>
        <v>29660439</v>
      </c>
      <c r="I17" s="334" t="s">
        <v>80</v>
      </c>
      <c r="J17" s="334"/>
    </row>
  </sheetData>
  <mergeCells count="29">
    <mergeCell ref="A10:B10"/>
    <mergeCell ref="A11:B11"/>
    <mergeCell ref="A17:B17"/>
    <mergeCell ref="I16:J16"/>
    <mergeCell ref="I17:J17"/>
    <mergeCell ref="I14:J14"/>
    <mergeCell ref="A12:B12"/>
    <mergeCell ref="I12:J12"/>
    <mergeCell ref="A15:B15"/>
    <mergeCell ref="A16:B16"/>
    <mergeCell ref="I15:J15"/>
    <mergeCell ref="A13:B13"/>
    <mergeCell ref="A14:B14"/>
    <mergeCell ref="A1:J1"/>
    <mergeCell ref="I13:J13"/>
    <mergeCell ref="A2:J2"/>
    <mergeCell ref="A3:J3"/>
    <mergeCell ref="C6:E6"/>
    <mergeCell ref="F6:H6"/>
    <mergeCell ref="A4:J4"/>
    <mergeCell ref="C5:H5"/>
    <mergeCell ref="A6:B7"/>
    <mergeCell ref="A8:B8"/>
    <mergeCell ref="A9:B9"/>
    <mergeCell ref="I6:J7"/>
    <mergeCell ref="I8:J8"/>
    <mergeCell ref="I9:J9"/>
    <mergeCell ref="I10:J10"/>
    <mergeCell ref="I11:J11"/>
  </mergeCells>
  <phoneticPr fontId="13" type="noConversion"/>
  <printOptions horizontalCentered="1" verticalCentered="1"/>
  <pageMargins left="0" right="0" top="0" bottom="0" header="0.3" footer="0.3"/>
  <pageSetup paperSize="9" scale="95"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19"/>
  <sheetViews>
    <sheetView rightToLeft="1" view="pageBreakPreview" zoomScaleNormal="100" zoomScaleSheetLayoutView="100" workbookViewId="0">
      <selection activeCell="E13" sqref="E13"/>
    </sheetView>
  </sheetViews>
  <sheetFormatPr defaultColWidth="9.125" defaultRowHeight="14.25"/>
  <cols>
    <col min="1" max="1" width="8.75" style="2" customWidth="1"/>
    <col min="2" max="2" width="30.625" style="2" customWidth="1"/>
    <col min="3" max="6" width="11.625" style="2" customWidth="1"/>
    <col min="7" max="7" width="30.625" style="2" customWidth="1"/>
    <col min="8" max="8" width="8.75" style="2" customWidth="1"/>
    <col min="9" max="16384" width="9.125" style="2"/>
  </cols>
  <sheetData>
    <row r="1" spans="1:8" ht="54" customHeight="1">
      <c r="A1" s="240"/>
      <c r="B1" s="240"/>
      <c r="C1" s="240"/>
      <c r="D1" s="240"/>
      <c r="E1" s="240"/>
      <c r="F1" s="240"/>
      <c r="G1" s="240"/>
      <c r="H1" s="240"/>
    </row>
    <row r="2" spans="1:8" ht="48" customHeight="1">
      <c r="A2" s="368" t="s">
        <v>215</v>
      </c>
      <c r="B2" s="368"/>
      <c r="C2" s="368"/>
      <c r="D2" s="368"/>
      <c r="E2" s="368"/>
      <c r="F2" s="368"/>
      <c r="G2" s="368"/>
      <c r="H2" s="368"/>
    </row>
    <row r="3" spans="1:8" ht="43.5" customHeight="1">
      <c r="A3" s="316" t="s">
        <v>335</v>
      </c>
      <c r="B3" s="316"/>
      <c r="C3" s="316"/>
      <c r="D3" s="316"/>
      <c r="E3" s="316"/>
      <c r="F3" s="316"/>
      <c r="G3" s="316"/>
      <c r="H3" s="316"/>
    </row>
    <row r="4" spans="1:8" ht="15" customHeight="1">
      <c r="A4" s="317">
        <v>2017</v>
      </c>
      <c r="B4" s="317"/>
      <c r="C4" s="317"/>
      <c r="D4" s="317"/>
      <c r="E4" s="317"/>
      <c r="F4" s="317"/>
      <c r="G4" s="317"/>
      <c r="H4" s="317"/>
    </row>
    <row r="5" spans="1:8" ht="15.75">
      <c r="A5" s="51" t="s">
        <v>248</v>
      </c>
      <c r="B5" s="7"/>
      <c r="C5" s="7"/>
      <c r="D5" s="7"/>
      <c r="E5" s="7"/>
      <c r="F5" s="56"/>
      <c r="G5" s="10"/>
      <c r="H5" s="45" t="s">
        <v>453</v>
      </c>
    </row>
    <row r="6" spans="1:8" ht="31.5" customHeight="1">
      <c r="A6" s="369" t="s">
        <v>196</v>
      </c>
      <c r="B6" s="369"/>
      <c r="C6" s="328" t="s">
        <v>194</v>
      </c>
      <c r="D6" s="328"/>
      <c r="E6" s="328"/>
      <c r="F6" s="328"/>
      <c r="G6" s="323" t="s">
        <v>68</v>
      </c>
      <c r="H6" s="323"/>
    </row>
    <row r="7" spans="1:8" ht="90.75" customHeight="1">
      <c r="A7" s="370"/>
      <c r="B7" s="370"/>
      <c r="C7" s="57" t="s">
        <v>377</v>
      </c>
      <c r="D7" s="57" t="s">
        <v>378</v>
      </c>
      <c r="E7" s="166" t="s">
        <v>379</v>
      </c>
      <c r="F7" s="52" t="s">
        <v>193</v>
      </c>
      <c r="G7" s="325"/>
      <c r="H7" s="325"/>
    </row>
    <row r="8" spans="1:8" ht="22.5" customHeight="1">
      <c r="A8" s="312" t="s">
        <v>224</v>
      </c>
      <c r="B8" s="312"/>
      <c r="C8" s="108">
        <v>483</v>
      </c>
      <c r="D8" s="108">
        <v>150</v>
      </c>
      <c r="E8" s="165">
        <v>428</v>
      </c>
      <c r="F8" s="91">
        <f t="shared" ref="F8:F16" si="0">SUM(C8:E8)</f>
        <v>1061</v>
      </c>
      <c r="G8" s="345" t="s">
        <v>70</v>
      </c>
      <c r="H8" s="345"/>
    </row>
    <row r="9" spans="1:8" ht="22.5" customHeight="1">
      <c r="A9" s="314" t="s">
        <v>225</v>
      </c>
      <c r="B9" s="314"/>
      <c r="C9" s="109">
        <v>473</v>
      </c>
      <c r="D9" s="109">
        <v>74</v>
      </c>
      <c r="E9" s="109">
        <v>244</v>
      </c>
      <c r="F9" s="93">
        <f t="shared" si="0"/>
        <v>791</v>
      </c>
      <c r="G9" s="342" t="s">
        <v>71</v>
      </c>
      <c r="H9" s="342"/>
    </row>
    <row r="10" spans="1:8" ht="22.5" customHeight="1">
      <c r="A10" s="312" t="s">
        <v>69</v>
      </c>
      <c r="B10" s="312"/>
      <c r="C10" s="108">
        <v>3343</v>
      </c>
      <c r="D10" s="108">
        <v>2181</v>
      </c>
      <c r="E10" s="108">
        <v>2371</v>
      </c>
      <c r="F10" s="91">
        <f t="shared" si="0"/>
        <v>7895</v>
      </c>
      <c r="G10" s="345" t="s">
        <v>72</v>
      </c>
      <c r="H10" s="345"/>
    </row>
    <row r="11" spans="1:8" ht="22.5" customHeight="1">
      <c r="A11" s="314" t="s">
        <v>321</v>
      </c>
      <c r="B11" s="314"/>
      <c r="C11" s="109">
        <v>5153</v>
      </c>
      <c r="D11" s="109">
        <v>4221</v>
      </c>
      <c r="E11" s="109">
        <v>2953</v>
      </c>
      <c r="F11" s="93">
        <f t="shared" si="0"/>
        <v>12327</v>
      </c>
      <c r="G11" s="342" t="s">
        <v>73</v>
      </c>
      <c r="H11" s="342"/>
    </row>
    <row r="12" spans="1:8" ht="30" customHeight="1">
      <c r="A12" s="344" t="s">
        <v>322</v>
      </c>
      <c r="B12" s="344"/>
      <c r="C12" s="108">
        <v>26733</v>
      </c>
      <c r="D12" s="108">
        <v>21823</v>
      </c>
      <c r="E12" s="108">
        <v>23634</v>
      </c>
      <c r="F12" s="91">
        <f t="shared" si="0"/>
        <v>72190</v>
      </c>
      <c r="G12" s="345" t="s">
        <v>195</v>
      </c>
      <c r="H12" s="345"/>
    </row>
    <row r="13" spans="1:8" ht="22.5" customHeight="1">
      <c r="A13" s="314" t="s">
        <v>323</v>
      </c>
      <c r="B13" s="314"/>
      <c r="C13" s="109">
        <v>4485</v>
      </c>
      <c r="D13" s="109">
        <v>3168</v>
      </c>
      <c r="E13" s="109">
        <v>1912</v>
      </c>
      <c r="F13" s="93">
        <f t="shared" si="0"/>
        <v>9565</v>
      </c>
      <c r="G13" s="342" t="s">
        <v>75</v>
      </c>
      <c r="H13" s="342"/>
    </row>
    <row r="14" spans="1:8" ht="22.5" customHeight="1">
      <c r="A14" s="312" t="s">
        <v>51</v>
      </c>
      <c r="B14" s="312"/>
      <c r="C14" s="108">
        <v>13070</v>
      </c>
      <c r="D14" s="108">
        <v>8335</v>
      </c>
      <c r="E14" s="108">
        <v>4982</v>
      </c>
      <c r="F14" s="91">
        <f t="shared" si="0"/>
        <v>26387</v>
      </c>
      <c r="G14" s="345" t="s">
        <v>76</v>
      </c>
      <c r="H14" s="345"/>
    </row>
    <row r="15" spans="1:8" ht="22.5" customHeight="1">
      <c r="A15" s="314" t="s">
        <v>52</v>
      </c>
      <c r="B15" s="314"/>
      <c r="C15" s="109">
        <v>302059</v>
      </c>
      <c r="D15" s="109">
        <v>138450</v>
      </c>
      <c r="E15" s="109">
        <v>105239</v>
      </c>
      <c r="F15" s="93">
        <f t="shared" si="0"/>
        <v>545748</v>
      </c>
      <c r="G15" s="342" t="s">
        <v>77</v>
      </c>
      <c r="H15" s="342"/>
    </row>
    <row r="16" spans="1:8" ht="22.5" customHeight="1">
      <c r="A16" s="312" t="s">
        <v>49</v>
      </c>
      <c r="B16" s="312"/>
      <c r="C16" s="108">
        <v>26727</v>
      </c>
      <c r="D16" s="108">
        <v>23777</v>
      </c>
      <c r="E16" s="108">
        <v>8025</v>
      </c>
      <c r="F16" s="91">
        <f t="shared" si="0"/>
        <v>58529</v>
      </c>
      <c r="G16" s="345" t="s">
        <v>78</v>
      </c>
      <c r="H16" s="345"/>
    </row>
    <row r="17" spans="1:10" ht="31.5" customHeight="1">
      <c r="A17" s="340" t="s">
        <v>62</v>
      </c>
      <c r="B17" s="340"/>
      <c r="C17" s="94">
        <f>SUM(C8:C16)</f>
        <v>382526</v>
      </c>
      <c r="D17" s="94">
        <f>SUM(D8:D16)</f>
        <v>202179</v>
      </c>
      <c r="E17" s="94">
        <f>SUM(E8:E16)</f>
        <v>149788</v>
      </c>
      <c r="F17" s="94">
        <f>SUM(F8:F16)</f>
        <v>734493</v>
      </c>
      <c r="G17" s="334" t="s">
        <v>80</v>
      </c>
      <c r="H17" s="334"/>
    </row>
    <row r="18" spans="1:10" ht="17.25" customHeight="1">
      <c r="C18" s="11"/>
      <c r="D18" s="11"/>
      <c r="E18" s="11"/>
      <c r="F18" s="11"/>
      <c r="G18" s="11"/>
    </row>
    <row r="19" spans="1:10" ht="15">
      <c r="A19" s="371"/>
      <c r="B19" s="371"/>
      <c r="C19" s="371"/>
      <c r="D19" s="371"/>
      <c r="E19" s="15"/>
      <c r="F19" s="15"/>
      <c r="G19" s="1"/>
      <c r="H19" s="6"/>
      <c r="I19" s="6"/>
      <c r="J19" s="6"/>
    </row>
  </sheetData>
  <mergeCells count="28">
    <mergeCell ref="G17:H17"/>
    <mergeCell ref="G14:H14"/>
    <mergeCell ref="A15:B15"/>
    <mergeCell ref="G11:H11"/>
    <mergeCell ref="G16:H16"/>
    <mergeCell ref="A14:B14"/>
    <mergeCell ref="A13:B13"/>
    <mergeCell ref="G15:H15"/>
    <mergeCell ref="G12:H12"/>
    <mergeCell ref="A19:D19"/>
    <mergeCell ref="A16:B16"/>
    <mergeCell ref="A17:B17"/>
    <mergeCell ref="A12:B12"/>
    <mergeCell ref="A11:B11"/>
    <mergeCell ref="A1:H1"/>
    <mergeCell ref="A2:H2"/>
    <mergeCell ref="A3:H3"/>
    <mergeCell ref="A4:H4"/>
    <mergeCell ref="G8:H8"/>
    <mergeCell ref="A6:B7"/>
    <mergeCell ref="C6:F6"/>
    <mergeCell ref="A9:B9"/>
    <mergeCell ref="A10:B10"/>
    <mergeCell ref="G13:H13"/>
    <mergeCell ref="G6:H7"/>
    <mergeCell ref="A8:B8"/>
    <mergeCell ref="G9:H9"/>
    <mergeCell ref="G10:H10"/>
  </mergeCells>
  <phoneticPr fontId="13" type="noConversion"/>
  <printOptions horizontalCentered="1" verticalCentered="1"/>
  <pageMargins left="0" right="0" top="0" bottom="0" header="0.31496062992125984" footer="0.31496062992125984"/>
  <pageSetup paperSize="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26"/>
  <sheetViews>
    <sheetView rightToLeft="1" view="pageBreakPreview" zoomScaleSheetLayoutView="100" workbookViewId="0">
      <selection sqref="A1:N1"/>
    </sheetView>
  </sheetViews>
  <sheetFormatPr defaultColWidth="9.125" defaultRowHeight="14.25"/>
  <cols>
    <col min="1" max="1" width="8.75" style="2" customWidth="1"/>
    <col min="2" max="2" width="15.625" style="2" customWidth="1"/>
    <col min="3" max="5" width="7.625" style="2" customWidth="1"/>
    <col min="6" max="6" width="9.25" style="2" customWidth="1"/>
    <col min="7" max="11" width="8.625" style="2" customWidth="1"/>
    <col min="12" max="12" width="9.875" style="2" customWidth="1"/>
    <col min="13" max="13" width="13.875" style="2" customWidth="1"/>
    <col min="14" max="14" width="6.5" style="2" customWidth="1"/>
    <col min="15" max="16384" width="9.125" style="2"/>
  </cols>
  <sheetData>
    <row r="1" spans="1:14" ht="54" customHeight="1">
      <c r="A1" s="240"/>
      <c r="B1" s="240"/>
      <c r="C1" s="240"/>
      <c r="D1" s="240"/>
      <c r="E1" s="240"/>
      <c r="F1" s="240"/>
      <c r="G1" s="240"/>
      <c r="H1" s="240"/>
      <c r="I1" s="240"/>
      <c r="J1" s="240"/>
      <c r="K1" s="240"/>
      <c r="L1" s="240"/>
      <c r="M1" s="347"/>
      <c r="N1" s="347"/>
    </row>
    <row r="2" spans="1:14" ht="57" customHeight="1">
      <c r="A2" s="368" t="s">
        <v>199</v>
      </c>
      <c r="B2" s="368"/>
      <c r="C2" s="368"/>
      <c r="D2" s="368"/>
      <c r="E2" s="368"/>
      <c r="F2" s="368"/>
      <c r="G2" s="368"/>
      <c r="H2" s="368"/>
      <c r="I2" s="368"/>
      <c r="J2" s="368"/>
      <c r="K2" s="368"/>
      <c r="L2" s="368"/>
      <c r="M2" s="368"/>
      <c r="N2" s="368"/>
    </row>
    <row r="3" spans="1:14" ht="36.75" customHeight="1">
      <c r="A3" s="316" t="s">
        <v>348</v>
      </c>
      <c r="B3" s="316"/>
      <c r="C3" s="316"/>
      <c r="D3" s="316"/>
      <c r="E3" s="316"/>
      <c r="F3" s="316"/>
      <c r="G3" s="316"/>
      <c r="H3" s="316"/>
      <c r="I3" s="316"/>
      <c r="J3" s="316"/>
      <c r="K3" s="316"/>
      <c r="L3" s="316"/>
      <c r="M3" s="316"/>
      <c r="N3" s="316"/>
    </row>
    <row r="4" spans="1:14" ht="18" customHeight="1">
      <c r="A4" s="372">
        <v>2017</v>
      </c>
      <c r="B4" s="372"/>
      <c r="C4" s="372"/>
      <c r="D4" s="372"/>
      <c r="E4" s="372"/>
      <c r="F4" s="372"/>
      <c r="G4" s="372"/>
      <c r="H4" s="372"/>
      <c r="I4" s="372"/>
      <c r="J4" s="372"/>
      <c r="K4" s="372"/>
      <c r="L4" s="372"/>
      <c r="M4" s="372"/>
      <c r="N4" s="372"/>
    </row>
    <row r="5" spans="1:14" ht="15.75">
      <c r="A5" s="51" t="s">
        <v>249</v>
      </c>
      <c r="B5" s="7"/>
      <c r="C5" s="341"/>
      <c r="D5" s="341"/>
      <c r="E5" s="341"/>
      <c r="F5" s="341"/>
      <c r="G5" s="341"/>
      <c r="H5" s="341"/>
      <c r="I5" s="56"/>
      <c r="K5" s="1"/>
      <c r="L5" s="1"/>
      <c r="M5" s="10"/>
      <c r="N5" s="45" t="s">
        <v>454</v>
      </c>
    </row>
    <row r="6" spans="1:14" ht="65.25" customHeight="1">
      <c r="A6" s="309" t="s">
        <v>125</v>
      </c>
      <c r="B6" s="309"/>
      <c r="C6" s="340" t="s">
        <v>166</v>
      </c>
      <c r="D6" s="340"/>
      <c r="E6" s="340"/>
      <c r="F6" s="340"/>
      <c r="G6" s="62" t="s">
        <v>127</v>
      </c>
      <c r="H6" s="62" t="s">
        <v>50</v>
      </c>
      <c r="I6" s="62" t="s">
        <v>202</v>
      </c>
      <c r="J6" s="62" t="s">
        <v>126</v>
      </c>
      <c r="K6" s="62" t="s">
        <v>201</v>
      </c>
      <c r="L6" s="62" t="s">
        <v>124</v>
      </c>
      <c r="M6" s="323" t="s">
        <v>67</v>
      </c>
      <c r="N6" s="321" t="s">
        <v>200</v>
      </c>
    </row>
    <row r="7" spans="1:14" ht="64.5" customHeight="1">
      <c r="A7" s="311"/>
      <c r="B7" s="311"/>
      <c r="C7" s="53" t="s">
        <v>325</v>
      </c>
      <c r="D7" s="53" t="s">
        <v>167</v>
      </c>
      <c r="E7" s="60" t="s">
        <v>203</v>
      </c>
      <c r="F7" s="60" t="s">
        <v>168</v>
      </c>
      <c r="G7" s="61" t="s">
        <v>128</v>
      </c>
      <c r="H7" s="61" t="s">
        <v>336</v>
      </c>
      <c r="I7" s="61" t="s">
        <v>337</v>
      </c>
      <c r="J7" s="61" t="s">
        <v>338</v>
      </c>
      <c r="K7" s="61" t="s">
        <v>347</v>
      </c>
      <c r="L7" s="61" t="s">
        <v>80</v>
      </c>
      <c r="M7" s="325"/>
      <c r="N7" s="322"/>
    </row>
    <row r="8" spans="1:14" ht="48" customHeight="1">
      <c r="A8" s="312" t="s">
        <v>365</v>
      </c>
      <c r="B8" s="312"/>
      <c r="C8" s="90">
        <v>590883</v>
      </c>
      <c r="D8" s="90">
        <v>3421318</v>
      </c>
      <c r="E8" s="90">
        <v>4671189</v>
      </c>
      <c r="F8" s="90">
        <v>5757040</v>
      </c>
      <c r="G8" s="90">
        <v>928337</v>
      </c>
      <c r="H8" s="90">
        <v>286221</v>
      </c>
      <c r="I8" s="90">
        <v>412147</v>
      </c>
      <c r="J8" s="90">
        <v>115923</v>
      </c>
      <c r="K8" s="90">
        <v>1065884</v>
      </c>
      <c r="L8" s="110">
        <f>SUM(C8:K8)</f>
        <v>17248942</v>
      </c>
      <c r="M8" s="119" t="s">
        <v>368</v>
      </c>
      <c r="N8" s="58">
        <v>41</v>
      </c>
    </row>
    <row r="9" spans="1:14" ht="48" customHeight="1">
      <c r="A9" s="314" t="s">
        <v>366</v>
      </c>
      <c r="B9" s="314"/>
      <c r="C9" s="92">
        <v>81520</v>
      </c>
      <c r="D9" s="92">
        <v>1176903</v>
      </c>
      <c r="E9" s="92">
        <v>1348443</v>
      </c>
      <c r="F9" s="92">
        <v>8702224</v>
      </c>
      <c r="G9" s="92">
        <v>1231446</v>
      </c>
      <c r="H9" s="92">
        <v>171628</v>
      </c>
      <c r="I9" s="92">
        <v>1366549</v>
      </c>
      <c r="J9" s="92">
        <v>86081</v>
      </c>
      <c r="K9" s="92">
        <v>1660029</v>
      </c>
      <c r="L9" s="111">
        <f>SUM(C9:K9)</f>
        <v>15824823</v>
      </c>
      <c r="M9" s="120" t="s">
        <v>375</v>
      </c>
      <c r="N9" s="59">
        <v>42</v>
      </c>
    </row>
    <row r="10" spans="1:14" ht="48" customHeight="1">
      <c r="A10" s="312" t="s">
        <v>367</v>
      </c>
      <c r="B10" s="312"/>
      <c r="C10" s="90">
        <v>60039</v>
      </c>
      <c r="D10" s="90">
        <v>162428</v>
      </c>
      <c r="E10" s="90">
        <v>498379</v>
      </c>
      <c r="F10" s="90">
        <v>9233676</v>
      </c>
      <c r="G10" s="90">
        <v>223649</v>
      </c>
      <c r="H10" s="90">
        <v>96243</v>
      </c>
      <c r="I10" s="90">
        <v>156503</v>
      </c>
      <c r="J10" s="90">
        <v>39066</v>
      </c>
      <c r="K10" s="90">
        <v>457709</v>
      </c>
      <c r="L10" s="110">
        <f>SUM(C10:K10)</f>
        <v>10927692</v>
      </c>
      <c r="M10" s="119" t="s">
        <v>376</v>
      </c>
      <c r="N10" s="58">
        <v>43</v>
      </c>
    </row>
    <row r="11" spans="1:14" ht="51" customHeight="1">
      <c r="A11" s="340" t="s">
        <v>62</v>
      </c>
      <c r="B11" s="340"/>
      <c r="C11" s="112">
        <f>SUM(C8:C10)</f>
        <v>732442</v>
      </c>
      <c r="D11" s="112">
        <f t="shared" ref="D11:K11" si="0">SUM(D8:D10)</f>
        <v>4760649</v>
      </c>
      <c r="E11" s="112">
        <f t="shared" si="0"/>
        <v>6518011</v>
      </c>
      <c r="F11" s="112">
        <f t="shared" si="0"/>
        <v>23692940</v>
      </c>
      <c r="G11" s="112">
        <f t="shared" si="0"/>
        <v>2383432</v>
      </c>
      <c r="H11" s="112">
        <f t="shared" si="0"/>
        <v>554092</v>
      </c>
      <c r="I11" s="112">
        <f t="shared" si="0"/>
        <v>1935199</v>
      </c>
      <c r="J11" s="112">
        <f t="shared" si="0"/>
        <v>241070</v>
      </c>
      <c r="K11" s="112">
        <f t="shared" si="0"/>
        <v>3183622</v>
      </c>
      <c r="L11" s="112">
        <f>SUM(L8:L10)</f>
        <v>44001457</v>
      </c>
      <c r="M11" s="348" t="s">
        <v>80</v>
      </c>
      <c r="N11" s="348"/>
    </row>
    <row r="12" spans="1:14" ht="21" customHeight="1"/>
    <row r="13" spans="1:14" ht="21" customHeight="1"/>
    <row r="14" spans="1:14" ht="21" customHeight="1"/>
    <row r="15" spans="1:14" ht="21" customHeight="1"/>
    <row r="16" spans="1:14" ht="21" customHeight="1"/>
    <row r="17" ht="21" customHeight="1"/>
    <row r="18" ht="21" customHeight="1"/>
    <row r="19" ht="30" customHeight="1"/>
    <row r="20" ht="21" customHeight="1"/>
    <row r="21" ht="21" customHeight="1"/>
    <row r="22" ht="21" customHeight="1"/>
    <row r="23" ht="21" customHeight="1"/>
    <row r="24" ht="21" customHeight="1"/>
    <row r="25" ht="3.95" customHeight="1"/>
    <row r="26" ht="30" customHeight="1"/>
  </sheetData>
  <mergeCells count="14">
    <mergeCell ref="A1:N1"/>
    <mergeCell ref="C5:H5"/>
    <mergeCell ref="A10:B10"/>
    <mergeCell ref="A11:B11"/>
    <mergeCell ref="M11:N11"/>
    <mergeCell ref="A2:N2"/>
    <mergeCell ref="A3:N3"/>
    <mergeCell ref="A4:N4"/>
    <mergeCell ref="A8:B8"/>
    <mergeCell ref="A9:B9"/>
    <mergeCell ref="A6:B7"/>
    <mergeCell ref="C6:F6"/>
    <mergeCell ref="M6:M7"/>
    <mergeCell ref="N6:N7"/>
  </mergeCells>
  <phoneticPr fontId="13" type="noConversion"/>
  <printOptions horizontalCentered="1" verticalCentered="1"/>
  <pageMargins left="0" right="0" top="0" bottom="0" header="0.31496062992125984" footer="0.31496062992125984"/>
  <pageSetup paperSize="9"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R10"/>
  <sheetViews>
    <sheetView rightToLeft="1" view="pageBreakPreview" zoomScaleNormal="100" zoomScaleSheetLayoutView="100" workbookViewId="0">
      <selection sqref="A1:M1"/>
    </sheetView>
  </sheetViews>
  <sheetFormatPr defaultColWidth="9.125" defaultRowHeight="14.25"/>
  <cols>
    <col min="1" max="1" width="8.75" style="2" customWidth="1"/>
    <col min="2" max="2" width="15.625" style="2" customWidth="1"/>
    <col min="3" max="11" width="8.625" style="2" customWidth="1"/>
    <col min="12" max="12" width="15.625" style="2" customWidth="1"/>
    <col min="13" max="13" width="7.625" style="2" customWidth="1"/>
    <col min="14" max="14" width="12.875" style="2" customWidth="1"/>
    <col min="15" max="16384" width="9.125" style="2"/>
  </cols>
  <sheetData>
    <row r="1" spans="1:18" ht="62.25" customHeight="1">
      <c r="A1" s="240"/>
      <c r="B1" s="240"/>
      <c r="C1" s="240"/>
      <c r="D1" s="240"/>
      <c r="E1" s="240"/>
      <c r="F1" s="240"/>
      <c r="G1" s="240"/>
      <c r="H1" s="240"/>
      <c r="I1" s="240"/>
      <c r="J1" s="240"/>
      <c r="K1" s="240"/>
      <c r="L1" s="240"/>
      <c r="M1" s="240"/>
      <c r="N1" s="13"/>
      <c r="O1" s="13"/>
      <c r="P1" s="13"/>
      <c r="Q1" s="13"/>
      <c r="R1" s="13"/>
    </row>
    <row r="2" spans="1:18" ht="62.25" customHeight="1">
      <c r="A2" s="368" t="s">
        <v>209</v>
      </c>
      <c r="B2" s="368"/>
      <c r="C2" s="368"/>
      <c r="D2" s="368"/>
      <c r="E2" s="368"/>
      <c r="F2" s="368"/>
      <c r="G2" s="368"/>
      <c r="H2" s="368"/>
      <c r="I2" s="368"/>
      <c r="J2" s="368"/>
      <c r="K2" s="368"/>
      <c r="L2" s="368"/>
      <c r="M2" s="368"/>
      <c r="N2" s="8"/>
      <c r="O2" s="8"/>
      <c r="P2" s="8"/>
      <c r="Q2" s="8"/>
      <c r="R2" s="8"/>
    </row>
    <row r="3" spans="1:18" ht="38.25" customHeight="1">
      <c r="A3" s="316" t="s">
        <v>350</v>
      </c>
      <c r="B3" s="316"/>
      <c r="C3" s="316"/>
      <c r="D3" s="316"/>
      <c r="E3" s="316"/>
      <c r="F3" s="316"/>
      <c r="G3" s="316"/>
      <c r="H3" s="316"/>
      <c r="I3" s="316"/>
      <c r="J3" s="316"/>
      <c r="K3" s="316"/>
      <c r="L3" s="316"/>
      <c r="M3" s="316"/>
      <c r="N3" s="5"/>
      <c r="O3" s="5"/>
      <c r="P3" s="5"/>
      <c r="Q3" s="5"/>
      <c r="R3" s="5"/>
    </row>
    <row r="4" spans="1:18" ht="15.75" customHeight="1">
      <c r="A4" s="317">
        <v>2017</v>
      </c>
      <c r="B4" s="317"/>
      <c r="C4" s="317"/>
      <c r="D4" s="317"/>
      <c r="E4" s="317"/>
      <c r="F4" s="317"/>
      <c r="G4" s="317"/>
      <c r="H4" s="317"/>
      <c r="I4" s="317"/>
      <c r="J4" s="317"/>
      <c r="K4" s="317"/>
      <c r="L4" s="317"/>
      <c r="M4" s="317"/>
      <c r="N4" s="9"/>
      <c r="O4" s="9"/>
      <c r="P4" s="9"/>
      <c r="Q4" s="9"/>
      <c r="R4" s="9"/>
    </row>
    <row r="5" spans="1:18" ht="15.75">
      <c r="A5" s="51" t="s">
        <v>250</v>
      </c>
      <c r="B5" s="7"/>
      <c r="C5" s="341"/>
      <c r="D5" s="341"/>
      <c r="E5" s="341"/>
      <c r="F5" s="341"/>
      <c r="G5" s="341"/>
      <c r="H5" s="341"/>
      <c r="I5" s="56"/>
      <c r="K5" s="1"/>
      <c r="L5" s="10"/>
      <c r="M5" s="45" t="s">
        <v>455</v>
      </c>
    </row>
    <row r="6" spans="1:18" ht="103.5" customHeight="1">
      <c r="A6" s="313" t="s">
        <v>125</v>
      </c>
      <c r="B6" s="313"/>
      <c r="C6" s="65" t="s">
        <v>344</v>
      </c>
      <c r="D6" s="65" t="s">
        <v>343</v>
      </c>
      <c r="E6" s="65" t="s">
        <v>342</v>
      </c>
      <c r="F6" s="65" t="s">
        <v>341</v>
      </c>
      <c r="G6" s="65" t="s">
        <v>339</v>
      </c>
      <c r="H6" s="65" t="s">
        <v>340</v>
      </c>
      <c r="I6" s="65" t="s">
        <v>349</v>
      </c>
      <c r="J6" s="65" t="s">
        <v>346</v>
      </c>
      <c r="K6" s="65" t="s">
        <v>173</v>
      </c>
      <c r="L6" s="66" t="s">
        <v>67</v>
      </c>
      <c r="M6" s="67" t="s">
        <v>169</v>
      </c>
    </row>
    <row r="7" spans="1:18" ht="45" customHeight="1">
      <c r="A7" s="312" t="s">
        <v>365</v>
      </c>
      <c r="B7" s="312"/>
      <c r="C7" s="90">
        <v>110764</v>
      </c>
      <c r="D7" s="90">
        <v>462783</v>
      </c>
      <c r="E7" s="90">
        <v>172915</v>
      </c>
      <c r="F7" s="90">
        <v>235381</v>
      </c>
      <c r="G7" s="90">
        <v>1448876</v>
      </c>
      <c r="H7" s="90">
        <v>217810</v>
      </c>
      <c r="I7" s="90">
        <v>331571</v>
      </c>
      <c r="J7" s="90">
        <v>937699</v>
      </c>
      <c r="K7" s="91">
        <f>SUM(C7:J7)</f>
        <v>3917799</v>
      </c>
      <c r="L7" s="119" t="s">
        <v>368</v>
      </c>
      <c r="M7" s="63">
        <v>41</v>
      </c>
      <c r="N7" s="4"/>
    </row>
    <row r="8" spans="1:18" ht="45" customHeight="1">
      <c r="A8" s="314" t="s">
        <v>366</v>
      </c>
      <c r="B8" s="314"/>
      <c r="C8" s="92">
        <v>93523</v>
      </c>
      <c r="D8" s="92">
        <v>554092</v>
      </c>
      <c r="E8" s="92">
        <v>313687</v>
      </c>
      <c r="F8" s="92">
        <v>242157</v>
      </c>
      <c r="G8" s="92">
        <v>2721386</v>
      </c>
      <c r="H8" s="92">
        <v>641731</v>
      </c>
      <c r="I8" s="92">
        <v>326897</v>
      </c>
      <c r="J8" s="92">
        <v>1744755</v>
      </c>
      <c r="K8" s="93">
        <f>SUM(C8:J8)</f>
        <v>6638228</v>
      </c>
      <c r="L8" s="120" t="s">
        <v>375</v>
      </c>
      <c r="M8" s="64">
        <v>42</v>
      </c>
      <c r="N8" s="4"/>
    </row>
    <row r="9" spans="1:18" ht="45" customHeight="1">
      <c r="A9" s="312" t="s">
        <v>367</v>
      </c>
      <c r="B9" s="312"/>
      <c r="C9" s="90">
        <v>53055</v>
      </c>
      <c r="D9" s="90">
        <v>150421</v>
      </c>
      <c r="E9" s="90">
        <v>17322</v>
      </c>
      <c r="F9" s="90">
        <v>64041</v>
      </c>
      <c r="G9" s="90">
        <v>188210</v>
      </c>
      <c r="H9" s="90">
        <v>97308</v>
      </c>
      <c r="I9" s="90">
        <v>324544</v>
      </c>
      <c r="J9" s="90">
        <v>1171810</v>
      </c>
      <c r="K9" s="91">
        <f>SUM(C9:J9)</f>
        <v>2066711</v>
      </c>
      <c r="L9" s="119" t="s">
        <v>376</v>
      </c>
      <c r="M9" s="63">
        <v>43</v>
      </c>
      <c r="N9" s="4"/>
    </row>
    <row r="10" spans="1:18" ht="44.25" customHeight="1">
      <c r="A10" s="313" t="s">
        <v>62</v>
      </c>
      <c r="B10" s="313"/>
      <c r="C10" s="94">
        <f>SUM(C7:C9)</f>
        <v>257342</v>
      </c>
      <c r="D10" s="94">
        <f t="shared" ref="D10:K10" si="0">SUM(D7:D9)</f>
        <v>1167296</v>
      </c>
      <c r="E10" s="94">
        <f t="shared" si="0"/>
        <v>503924</v>
      </c>
      <c r="F10" s="94">
        <f t="shared" si="0"/>
        <v>541579</v>
      </c>
      <c r="G10" s="94">
        <f t="shared" si="0"/>
        <v>4358472</v>
      </c>
      <c r="H10" s="94">
        <f t="shared" si="0"/>
        <v>956849</v>
      </c>
      <c r="I10" s="94">
        <f t="shared" si="0"/>
        <v>983012</v>
      </c>
      <c r="J10" s="94">
        <f t="shared" si="0"/>
        <v>3854264</v>
      </c>
      <c r="K10" s="94">
        <f t="shared" si="0"/>
        <v>12622738</v>
      </c>
      <c r="L10" s="334" t="s">
        <v>80</v>
      </c>
      <c r="M10" s="334"/>
    </row>
  </sheetData>
  <mergeCells count="11">
    <mergeCell ref="L10:M10"/>
    <mergeCell ref="C5:H5"/>
    <mergeCell ref="A1:M1"/>
    <mergeCell ref="A2:M2"/>
    <mergeCell ref="A3:M3"/>
    <mergeCell ref="A4:M4"/>
    <mergeCell ref="A7:B7"/>
    <mergeCell ref="A6:B6"/>
    <mergeCell ref="A8:B8"/>
    <mergeCell ref="A9:B9"/>
    <mergeCell ref="A10:B10"/>
  </mergeCells>
  <phoneticPr fontId="13" type="noConversion"/>
  <printOptions horizontalCentered="1" verticalCentered="1"/>
  <pageMargins left="0.70866141732283472" right="0.70866141732283472" top="0.74803149606299213" bottom="0.74803149606299213" header="0.31496062992125984" footer="0.31496062992125984"/>
  <pageSetup paperSize="9" scale="96" orientation="landscape" r:id="rId1"/>
  <colBreaks count="1" manualBreakCount="1">
    <brk id="13"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15"/>
  <sheetViews>
    <sheetView rightToLeft="1" view="pageBreakPreview" zoomScaleSheetLayoutView="100" workbookViewId="0">
      <selection sqref="A1:E1"/>
    </sheetView>
  </sheetViews>
  <sheetFormatPr defaultColWidth="9.125" defaultRowHeight="14.25"/>
  <cols>
    <col min="1" max="1" width="7" style="2" customWidth="1"/>
    <col min="2" max="2" width="40.75" style="2" customWidth="1"/>
    <col min="3" max="3" width="15.25" style="42" customWidth="1"/>
    <col min="4" max="4" width="40.625" style="2" customWidth="1"/>
    <col min="5" max="5" width="7" style="2" customWidth="1"/>
    <col min="6" max="6" width="12.875" style="2" customWidth="1"/>
    <col min="7" max="16384" width="9.125" style="2"/>
  </cols>
  <sheetData>
    <row r="1" spans="1:10" ht="54" customHeight="1">
      <c r="A1" s="240"/>
      <c r="B1" s="240"/>
      <c r="C1" s="240"/>
      <c r="D1" s="240"/>
      <c r="E1" s="240"/>
      <c r="F1" s="13"/>
      <c r="G1" s="13"/>
      <c r="H1" s="13"/>
      <c r="I1" s="13"/>
      <c r="J1" s="13"/>
    </row>
    <row r="2" spans="1:10" ht="45" customHeight="1">
      <c r="A2" s="315" t="s">
        <v>1</v>
      </c>
      <c r="B2" s="315"/>
      <c r="C2" s="315"/>
      <c r="D2" s="315"/>
      <c r="E2" s="315"/>
      <c r="F2" s="8"/>
      <c r="G2" s="8"/>
      <c r="H2" s="8"/>
      <c r="I2" s="8"/>
      <c r="J2" s="8"/>
    </row>
    <row r="3" spans="1:10" ht="34.5" customHeight="1">
      <c r="A3" s="316" t="s">
        <v>351</v>
      </c>
      <c r="B3" s="316"/>
      <c r="C3" s="316"/>
      <c r="D3" s="316"/>
      <c r="E3" s="316"/>
      <c r="F3" s="5"/>
      <c r="G3" s="5"/>
      <c r="H3" s="5"/>
      <c r="I3" s="5"/>
      <c r="J3" s="5"/>
    </row>
    <row r="4" spans="1:10" ht="16.5" customHeight="1">
      <c r="A4" s="317">
        <v>2017</v>
      </c>
      <c r="B4" s="317"/>
      <c r="C4" s="317"/>
      <c r="D4" s="317"/>
      <c r="E4" s="317"/>
      <c r="F4" s="9"/>
      <c r="G4" s="9"/>
      <c r="H4" s="9"/>
      <c r="I4" s="9"/>
      <c r="J4" s="9"/>
    </row>
    <row r="5" spans="1:10" ht="15.75">
      <c r="A5" s="51" t="s">
        <v>251</v>
      </c>
      <c r="B5" s="7"/>
      <c r="C5" s="1"/>
      <c r="D5" s="10"/>
      <c r="E5" s="45" t="s">
        <v>456</v>
      </c>
    </row>
    <row r="6" spans="1:10" ht="47.25" customHeight="1">
      <c r="A6" s="313" t="s">
        <v>18</v>
      </c>
      <c r="B6" s="313"/>
      <c r="C6" s="67" t="s">
        <v>204</v>
      </c>
      <c r="D6" s="348" t="s">
        <v>17</v>
      </c>
      <c r="E6" s="348"/>
    </row>
    <row r="7" spans="1:10" ht="24" customHeight="1">
      <c r="A7" s="69" t="s">
        <v>327</v>
      </c>
      <c r="B7" s="69"/>
      <c r="C7" s="113"/>
      <c r="D7" s="73"/>
      <c r="E7" s="74" t="s">
        <v>21</v>
      </c>
      <c r="F7" s="4"/>
    </row>
    <row r="8" spans="1:10" ht="20.25" customHeight="1">
      <c r="A8" s="77"/>
      <c r="B8" s="78" t="s">
        <v>2</v>
      </c>
      <c r="C8" s="77">
        <v>23612953</v>
      </c>
      <c r="D8" s="79" t="s">
        <v>22</v>
      </c>
      <c r="E8" s="80"/>
      <c r="F8" s="4"/>
    </row>
    <row r="9" spans="1:10" ht="20.25" customHeight="1">
      <c r="A9" s="70"/>
      <c r="B9" s="71" t="s">
        <v>3</v>
      </c>
      <c r="C9" s="70">
        <v>42528491</v>
      </c>
      <c r="D9" s="73" t="s">
        <v>23</v>
      </c>
      <c r="E9" s="75"/>
      <c r="F9" s="4"/>
    </row>
    <row r="10" spans="1:10" ht="20.25" customHeight="1">
      <c r="A10" s="77"/>
      <c r="B10" s="78" t="s">
        <v>19</v>
      </c>
      <c r="C10" s="77"/>
      <c r="D10" s="79" t="s">
        <v>24</v>
      </c>
      <c r="E10" s="80"/>
      <c r="F10" s="4"/>
    </row>
    <row r="11" spans="1:10" ht="28.5" customHeight="1">
      <c r="A11" s="70"/>
      <c r="B11" s="72" t="s">
        <v>260</v>
      </c>
      <c r="C11" s="70">
        <v>7837185</v>
      </c>
      <c r="D11" s="76" t="s">
        <v>25</v>
      </c>
      <c r="E11" s="75"/>
    </row>
    <row r="12" spans="1:10" ht="20.25" customHeight="1">
      <c r="A12" s="77"/>
      <c r="B12" s="81" t="s">
        <v>170</v>
      </c>
      <c r="C12" s="77">
        <v>66667516</v>
      </c>
      <c r="D12" s="82" t="s">
        <v>26</v>
      </c>
      <c r="E12" s="80"/>
    </row>
    <row r="13" spans="1:10" ht="20.25" customHeight="1">
      <c r="A13" s="70"/>
      <c r="B13" s="71" t="s">
        <v>4</v>
      </c>
      <c r="C13" s="70">
        <v>5098504</v>
      </c>
      <c r="D13" s="73" t="s">
        <v>27</v>
      </c>
      <c r="E13" s="75"/>
    </row>
    <row r="14" spans="1:10" ht="24" customHeight="1">
      <c r="A14" s="83" t="s">
        <v>146</v>
      </c>
      <c r="B14" s="83"/>
      <c r="C14" s="115">
        <v>4020499</v>
      </c>
      <c r="D14" s="79"/>
      <c r="E14" s="84" t="s">
        <v>147</v>
      </c>
      <c r="F14" s="4"/>
    </row>
    <row r="15" spans="1:10" ht="30" customHeight="1">
      <c r="A15" s="349" t="s">
        <v>62</v>
      </c>
      <c r="B15" s="349"/>
      <c r="C15" s="116">
        <f>SUM(C7:C14)</f>
        <v>149765148</v>
      </c>
      <c r="D15" s="350" t="s">
        <v>80</v>
      </c>
      <c r="E15" s="351"/>
    </row>
  </sheetData>
  <mergeCells count="8">
    <mergeCell ref="A1:E1"/>
    <mergeCell ref="A2:E2"/>
    <mergeCell ref="A3:E3"/>
    <mergeCell ref="A4:E4"/>
    <mergeCell ref="A15:B15"/>
    <mergeCell ref="D15:E15"/>
    <mergeCell ref="D6:E6"/>
    <mergeCell ref="A6:B6"/>
  </mergeCells>
  <phoneticPr fontId="13" type="noConversion"/>
  <printOptions horizontalCentered="1" verticalCentered="1"/>
  <pageMargins left="0.70866141732283472" right="0.70866141732283472" top="0.74803149606299213" bottom="0.74803149606299213" header="0.31496062992125984" footer="0.31496062992125984"/>
  <pageSetup paperSize="9"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11"/>
  <sheetViews>
    <sheetView rightToLeft="1" view="pageBreakPreview" zoomScaleSheetLayoutView="100" workbookViewId="0">
      <selection activeCell="F6" sqref="F6:H6"/>
    </sheetView>
  </sheetViews>
  <sheetFormatPr defaultColWidth="9.125" defaultRowHeight="14.25"/>
  <cols>
    <col min="1" max="1" width="9.75" style="2" customWidth="1"/>
    <col min="2" max="2" width="15.625" style="2" customWidth="1"/>
    <col min="3" max="3" width="9.75" style="2" customWidth="1"/>
    <col min="4" max="4" width="8.625" style="2" customWidth="1"/>
    <col min="5" max="5" width="9.25" style="2" customWidth="1"/>
    <col min="6" max="6" width="8.875" style="2" customWidth="1"/>
    <col min="7" max="8" width="8.625" style="2" customWidth="1"/>
    <col min="9" max="11" width="9.625" style="2" customWidth="1"/>
    <col min="12" max="12" width="15.625" style="2" customWidth="1"/>
    <col min="13" max="13" width="6.625" style="2" customWidth="1"/>
    <col min="14" max="16384" width="9.125" style="2"/>
  </cols>
  <sheetData>
    <row r="1" spans="1:13" ht="54" customHeight="1">
      <c r="A1" s="240"/>
      <c r="B1" s="240"/>
      <c r="C1" s="240"/>
      <c r="D1" s="240"/>
      <c r="E1" s="240"/>
      <c r="F1" s="240"/>
      <c r="G1" s="240"/>
      <c r="H1" s="240"/>
      <c r="I1" s="240"/>
      <c r="J1" s="240"/>
      <c r="K1" s="240"/>
      <c r="L1" s="240"/>
      <c r="M1" s="240"/>
    </row>
    <row r="2" spans="1:13" ht="37.5" customHeight="1">
      <c r="A2" s="315" t="s">
        <v>211</v>
      </c>
      <c r="B2" s="315"/>
      <c r="C2" s="315"/>
      <c r="D2" s="315"/>
      <c r="E2" s="315"/>
      <c r="F2" s="315"/>
      <c r="G2" s="315"/>
      <c r="H2" s="315"/>
      <c r="I2" s="315"/>
      <c r="J2" s="315"/>
      <c r="K2" s="315"/>
      <c r="L2" s="315"/>
      <c r="M2" s="315"/>
    </row>
    <row r="3" spans="1:13" ht="33.75" customHeight="1">
      <c r="A3" s="316" t="s">
        <v>352</v>
      </c>
      <c r="B3" s="316"/>
      <c r="C3" s="316"/>
      <c r="D3" s="316"/>
      <c r="E3" s="316"/>
      <c r="F3" s="316"/>
      <c r="G3" s="316"/>
      <c r="H3" s="316"/>
      <c r="I3" s="316"/>
      <c r="J3" s="316"/>
      <c r="K3" s="316"/>
      <c r="L3" s="316"/>
      <c r="M3" s="316"/>
    </row>
    <row r="4" spans="1:13" ht="15" customHeight="1">
      <c r="A4" s="317">
        <v>2017</v>
      </c>
      <c r="B4" s="317"/>
      <c r="C4" s="317"/>
      <c r="D4" s="317"/>
      <c r="E4" s="317"/>
      <c r="F4" s="317"/>
      <c r="G4" s="317"/>
      <c r="H4" s="317"/>
      <c r="I4" s="317"/>
      <c r="J4" s="317"/>
      <c r="K4" s="317"/>
      <c r="L4" s="317"/>
      <c r="M4" s="317"/>
    </row>
    <row r="5" spans="1:13" ht="15.75">
      <c r="A5" s="51" t="s">
        <v>252</v>
      </c>
      <c r="B5" s="7"/>
      <c r="C5" s="7"/>
      <c r="D5" s="7"/>
      <c r="E5" s="7"/>
      <c r="F5" s="7"/>
      <c r="G5" s="7"/>
      <c r="H5" s="7"/>
      <c r="I5" s="7"/>
      <c r="J5" s="7"/>
      <c r="K5" s="56"/>
      <c r="L5" s="10"/>
      <c r="M5" s="45" t="s">
        <v>457</v>
      </c>
    </row>
    <row r="6" spans="1:13" ht="30" customHeight="1">
      <c r="A6" s="309" t="s">
        <v>125</v>
      </c>
      <c r="B6" s="309"/>
      <c r="C6" s="340" t="s">
        <v>212</v>
      </c>
      <c r="D6" s="340"/>
      <c r="E6" s="340"/>
      <c r="F6" s="340" t="s">
        <v>543</v>
      </c>
      <c r="G6" s="340"/>
      <c r="H6" s="340"/>
      <c r="I6" s="309" t="s">
        <v>45</v>
      </c>
      <c r="J6" s="309" t="s">
        <v>47</v>
      </c>
      <c r="K6" s="309" t="s">
        <v>46</v>
      </c>
      <c r="L6" s="354" t="s">
        <v>67</v>
      </c>
      <c r="M6" s="321" t="s">
        <v>177</v>
      </c>
    </row>
    <row r="7" spans="1:13" ht="44.25" customHeight="1">
      <c r="A7" s="311"/>
      <c r="B7" s="311"/>
      <c r="C7" s="53" t="s">
        <v>171</v>
      </c>
      <c r="D7" s="53" t="s">
        <v>172</v>
      </c>
      <c r="E7" s="53" t="s">
        <v>173</v>
      </c>
      <c r="F7" s="60" t="s">
        <v>174</v>
      </c>
      <c r="G7" s="60" t="s">
        <v>175</v>
      </c>
      <c r="H7" s="60" t="s">
        <v>176</v>
      </c>
      <c r="I7" s="311"/>
      <c r="J7" s="311"/>
      <c r="K7" s="311"/>
      <c r="L7" s="355"/>
      <c r="M7" s="352"/>
    </row>
    <row r="8" spans="1:13" ht="55.5" customHeight="1">
      <c r="A8" s="375" t="s">
        <v>365</v>
      </c>
      <c r="B8" s="375"/>
      <c r="C8" s="126">
        <v>46894877</v>
      </c>
      <c r="D8" s="126">
        <v>1315314</v>
      </c>
      <c r="E8" s="148">
        <f>SUM(C8:D8)</f>
        <v>48210191</v>
      </c>
      <c r="F8" s="126">
        <v>17248942</v>
      </c>
      <c r="G8" s="126">
        <v>3917800</v>
      </c>
      <c r="H8" s="148">
        <f>SUM(F8:G8)</f>
        <v>21166742</v>
      </c>
      <c r="I8" s="148">
        <f>SUM(E8-H8)</f>
        <v>27043449</v>
      </c>
      <c r="J8" s="126">
        <v>1673478</v>
      </c>
      <c r="K8" s="148">
        <f>SUM(I8-J8)</f>
        <v>25369971</v>
      </c>
      <c r="L8" s="127" t="s">
        <v>368</v>
      </c>
      <c r="M8" s="128">
        <v>41</v>
      </c>
    </row>
    <row r="9" spans="1:13" ht="55.5" customHeight="1">
      <c r="A9" s="376" t="s">
        <v>366</v>
      </c>
      <c r="B9" s="376"/>
      <c r="C9" s="129">
        <v>39625760</v>
      </c>
      <c r="D9" s="129">
        <v>1084590</v>
      </c>
      <c r="E9" s="147">
        <f>SUM(C9:D9)</f>
        <v>40710350</v>
      </c>
      <c r="F9" s="129">
        <v>15824822</v>
      </c>
      <c r="G9" s="129">
        <v>6638228</v>
      </c>
      <c r="H9" s="147">
        <f>SUM(F9:G9)</f>
        <v>22463050</v>
      </c>
      <c r="I9" s="147">
        <f>SUM(E9-H9)</f>
        <v>18247300</v>
      </c>
      <c r="J9" s="129">
        <v>1782216</v>
      </c>
      <c r="K9" s="147">
        <f>SUM(I9-J9)</f>
        <v>16465084</v>
      </c>
      <c r="L9" s="130" t="s">
        <v>375</v>
      </c>
      <c r="M9" s="131">
        <v>42</v>
      </c>
    </row>
    <row r="10" spans="1:13" ht="55.5" customHeight="1">
      <c r="A10" s="377" t="s">
        <v>367</v>
      </c>
      <c r="B10" s="377"/>
      <c r="C10" s="132">
        <v>24539348</v>
      </c>
      <c r="D10" s="132">
        <v>1620596</v>
      </c>
      <c r="E10" s="146">
        <f>SUM(C10:D10)</f>
        <v>26159944</v>
      </c>
      <c r="F10" s="132">
        <v>10927693</v>
      </c>
      <c r="G10" s="132">
        <v>2066712</v>
      </c>
      <c r="H10" s="146">
        <f>SUM(F10:G10)</f>
        <v>12994405</v>
      </c>
      <c r="I10" s="146">
        <f>SUM(E10-H10)</f>
        <v>13165539</v>
      </c>
      <c r="J10" s="132">
        <v>338799</v>
      </c>
      <c r="K10" s="146">
        <f>SUM(I10-J10)</f>
        <v>12826740</v>
      </c>
      <c r="L10" s="133" t="s">
        <v>376</v>
      </c>
      <c r="M10" s="134">
        <v>43</v>
      </c>
    </row>
    <row r="11" spans="1:13" ht="42.75" customHeight="1">
      <c r="A11" s="373" t="s">
        <v>62</v>
      </c>
      <c r="B11" s="373"/>
      <c r="C11" s="135">
        <f>SUM(C8:C10)</f>
        <v>111059985</v>
      </c>
      <c r="D11" s="135">
        <f t="shared" ref="D11:K11" si="0">SUM(D8:D10)</f>
        <v>4020500</v>
      </c>
      <c r="E11" s="135">
        <f>SUM(C11:D11)</f>
        <v>115080485</v>
      </c>
      <c r="F11" s="135">
        <f t="shared" si="0"/>
        <v>44001457</v>
      </c>
      <c r="G11" s="135">
        <f t="shared" si="0"/>
        <v>12622740</v>
      </c>
      <c r="H11" s="135">
        <f>SUM(F11:G11)</f>
        <v>56624197</v>
      </c>
      <c r="I11" s="135">
        <f t="shared" si="0"/>
        <v>58456288</v>
      </c>
      <c r="J11" s="135">
        <f t="shared" si="0"/>
        <v>3794493</v>
      </c>
      <c r="K11" s="135">
        <f t="shared" si="0"/>
        <v>54661795</v>
      </c>
      <c r="L11" s="374" t="s">
        <v>80</v>
      </c>
      <c r="M11" s="374"/>
    </row>
  </sheetData>
  <mergeCells count="17">
    <mergeCell ref="A11:B11"/>
    <mergeCell ref="L11:M11"/>
    <mergeCell ref="A6:B7"/>
    <mergeCell ref="L6:L7"/>
    <mergeCell ref="M6:M7"/>
    <mergeCell ref="C6:E6"/>
    <mergeCell ref="A8:B8"/>
    <mergeCell ref="F6:H6"/>
    <mergeCell ref="A9:B9"/>
    <mergeCell ref="A10:B10"/>
    <mergeCell ref="I6:I7"/>
    <mergeCell ref="A1:M1"/>
    <mergeCell ref="A2:M2"/>
    <mergeCell ref="A3:M3"/>
    <mergeCell ref="A4:M4"/>
    <mergeCell ref="K6:K7"/>
    <mergeCell ref="J6:J7"/>
  </mergeCells>
  <phoneticPr fontId="13" type="noConversion"/>
  <printOptions horizontalCentered="1" verticalCentered="1"/>
  <pageMargins left="0" right="0" top="0" bottom="0" header="0.31496062992125984" footer="0.31496062992125984"/>
  <pageSetup paperSize="9" orientation="landscape" r:id="rId1"/>
  <ignoredErrors>
    <ignoredError sqref="E11 H11" formula="1"/>
  </ignoredError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12"/>
  <sheetViews>
    <sheetView rightToLeft="1" view="pageBreakPreview" zoomScaleSheetLayoutView="100" workbookViewId="0">
      <selection activeCell="E6" sqref="E6"/>
    </sheetView>
  </sheetViews>
  <sheetFormatPr defaultColWidth="9.125" defaultRowHeight="14.25"/>
  <cols>
    <col min="1" max="1" width="8.75" style="2" customWidth="1"/>
    <col min="2" max="2" width="15.625" style="2" customWidth="1"/>
    <col min="3" max="9" width="10.625" style="2" customWidth="1"/>
    <col min="10" max="10" width="15.625" style="2" customWidth="1"/>
    <col min="11" max="11" width="7.625" style="2" customWidth="1"/>
    <col min="12" max="16384" width="9.125" style="2"/>
  </cols>
  <sheetData>
    <row r="1" spans="1:13" ht="54" customHeight="1">
      <c r="A1" s="240"/>
      <c r="B1" s="240"/>
      <c r="C1" s="240"/>
      <c r="D1" s="240"/>
      <c r="E1" s="240"/>
      <c r="F1" s="240"/>
      <c r="G1" s="240"/>
      <c r="H1" s="240"/>
      <c r="I1" s="240"/>
      <c r="J1" s="240"/>
      <c r="K1" s="240"/>
    </row>
    <row r="2" spans="1:13" ht="39" customHeight="1">
      <c r="A2" s="315" t="s">
        <v>206</v>
      </c>
      <c r="B2" s="315"/>
      <c r="C2" s="315"/>
      <c r="D2" s="315"/>
      <c r="E2" s="315"/>
      <c r="F2" s="315"/>
      <c r="G2" s="315"/>
      <c r="H2" s="315"/>
      <c r="I2" s="315"/>
      <c r="J2" s="315"/>
      <c r="K2" s="315"/>
    </row>
    <row r="3" spans="1:13" ht="35.25" customHeight="1">
      <c r="A3" s="316" t="s">
        <v>353</v>
      </c>
      <c r="B3" s="316"/>
      <c r="C3" s="316"/>
      <c r="D3" s="316"/>
      <c r="E3" s="316"/>
      <c r="F3" s="316"/>
      <c r="G3" s="316"/>
      <c r="H3" s="316"/>
      <c r="I3" s="316"/>
      <c r="J3" s="316"/>
      <c r="K3" s="316"/>
    </row>
    <row r="4" spans="1:13" ht="15" customHeight="1">
      <c r="A4" s="317">
        <v>2017</v>
      </c>
      <c r="B4" s="317"/>
      <c r="C4" s="317"/>
      <c r="D4" s="317"/>
      <c r="E4" s="317"/>
      <c r="F4" s="317"/>
      <c r="G4" s="317"/>
      <c r="H4" s="317"/>
      <c r="I4" s="317"/>
      <c r="J4" s="317"/>
      <c r="K4" s="317"/>
    </row>
    <row r="5" spans="1:13" ht="15.75">
      <c r="A5" s="7" t="s">
        <v>383</v>
      </c>
      <c r="B5" s="7"/>
      <c r="C5" s="3"/>
      <c r="D5" s="1"/>
      <c r="E5" s="1"/>
      <c r="F5" s="1"/>
      <c r="G5" s="10"/>
      <c r="H5" s="1"/>
      <c r="I5" s="1"/>
      <c r="J5" s="10"/>
      <c r="K5" s="10" t="s">
        <v>384</v>
      </c>
    </row>
    <row r="6" spans="1:13" ht="78" customHeight="1">
      <c r="A6" s="357" t="s">
        <v>125</v>
      </c>
      <c r="B6" s="357"/>
      <c r="C6" s="101" t="s">
        <v>184</v>
      </c>
      <c r="D6" s="101" t="s">
        <v>547</v>
      </c>
      <c r="E6" s="101" t="s">
        <v>548</v>
      </c>
      <c r="F6" s="101" t="s">
        <v>178</v>
      </c>
      <c r="G6" s="101" t="s">
        <v>179</v>
      </c>
      <c r="H6" s="359" t="s">
        <v>181</v>
      </c>
      <c r="I6" s="360"/>
      <c r="J6" s="361" t="s">
        <v>67</v>
      </c>
      <c r="K6" s="363" t="s">
        <v>180</v>
      </c>
    </row>
    <row r="7" spans="1:13" ht="45" customHeight="1">
      <c r="A7" s="358"/>
      <c r="B7" s="358"/>
      <c r="C7" s="102" t="s">
        <v>111</v>
      </c>
      <c r="D7" s="102" t="s">
        <v>110</v>
      </c>
      <c r="E7" s="102" t="s">
        <v>109</v>
      </c>
      <c r="F7" s="102" t="s">
        <v>112</v>
      </c>
      <c r="G7" s="102" t="s">
        <v>113</v>
      </c>
      <c r="H7" s="103" t="s">
        <v>182</v>
      </c>
      <c r="I7" s="103" t="s">
        <v>183</v>
      </c>
      <c r="J7" s="362"/>
      <c r="K7" s="364"/>
    </row>
    <row r="8" spans="1:13" ht="49.5" customHeight="1">
      <c r="A8" s="356" t="s">
        <v>365</v>
      </c>
      <c r="B8" s="356"/>
      <c r="C8" s="96">
        <v>34925</v>
      </c>
      <c r="D8" s="97">
        <v>36</v>
      </c>
      <c r="E8" s="97">
        <v>8</v>
      </c>
      <c r="F8" s="96">
        <v>126031</v>
      </c>
      <c r="G8" s="96">
        <v>70697</v>
      </c>
      <c r="H8" s="96">
        <v>13343392</v>
      </c>
      <c r="I8" s="96">
        <v>12026580</v>
      </c>
      <c r="J8" s="162" t="s">
        <v>368</v>
      </c>
      <c r="K8" s="95">
        <v>41</v>
      </c>
    </row>
    <row r="9" spans="1:13" ht="49.5" customHeight="1">
      <c r="A9" s="366" t="s">
        <v>366</v>
      </c>
      <c r="B9" s="366"/>
      <c r="C9" s="99">
        <v>52609</v>
      </c>
      <c r="D9" s="99">
        <v>39</v>
      </c>
      <c r="E9" s="99">
        <v>16</v>
      </c>
      <c r="F9" s="98">
        <v>201358</v>
      </c>
      <c r="G9" s="98">
        <v>90253</v>
      </c>
      <c r="H9" s="98">
        <v>10632444</v>
      </c>
      <c r="I9" s="98">
        <v>5832640</v>
      </c>
      <c r="J9" s="163" t="s">
        <v>375</v>
      </c>
      <c r="K9" s="100">
        <v>42</v>
      </c>
      <c r="M9" s="164"/>
    </row>
    <row r="10" spans="1:13" ht="49.5" customHeight="1">
      <c r="A10" s="356" t="s">
        <v>367</v>
      </c>
      <c r="B10" s="356"/>
      <c r="C10" s="97">
        <v>38013</v>
      </c>
      <c r="D10" s="97">
        <v>42</v>
      </c>
      <c r="E10" s="97">
        <v>8</v>
      </c>
      <c r="F10" s="96">
        <v>174646</v>
      </c>
      <c r="G10" s="96">
        <v>87894</v>
      </c>
      <c r="H10" s="96">
        <v>5684602</v>
      </c>
      <c r="I10" s="96">
        <v>7142138</v>
      </c>
      <c r="J10" s="162" t="s">
        <v>376</v>
      </c>
      <c r="K10" s="95">
        <v>43</v>
      </c>
    </row>
    <row r="11" spans="1:13" ht="40.5" customHeight="1">
      <c r="A11" s="353" t="s">
        <v>62</v>
      </c>
      <c r="B11" s="353"/>
      <c r="C11" s="104">
        <v>40426</v>
      </c>
      <c r="D11" s="104">
        <v>38</v>
      </c>
      <c r="E11" s="104">
        <v>11</v>
      </c>
      <c r="F11" s="104">
        <v>156680</v>
      </c>
      <c r="G11" s="104">
        <v>79587</v>
      </c>
      <c r="H11" s="104">
        <f>SUM(H8:H10)</f>
        <v>29660438</v>
      </c>
      <c r="I11" s="104">
        <f>SUM(I8:I10)</f>
        <v>25001358</v>
      </c>
      <c r="J11" s="367" t="s">
        <v>80</v>
      </c>
      <c r="K11" s="367"/>
    </row>
    <row r="12" spans="1:13" s="54" customFormat="1" ht="21.75" customHeight="1">
      <c r="A12" s="331" t="s">
        <v>354</v>
      </c>
      <c r="B12" s="331"/>
      <c r="C12" s="331"/>
      <c r="D12" s="331"/>
      <c r="E12" s="151"/>
      <c r="F12" s="378" t="s">
        <v>48</v>
      </c>
      <c r="G12" s="378"/>
      <c r="H12" s="378"/>
      <c r="I12" s="378"/>
      <c r="J12" s="378"/>
      <c r="K12" s="378"/>
    </row>
  </sheetData>
  <mergeCells count="15">
    <mergeCell ref="A12:D12"/>
    <mergeCell ref="F12:K12"/>
    <mergeCell ref="A1:K1"/>
    <mergeCell ref="A2:K2"/>
    <mergeCell ref="A3:K3"/>
    <mergeCell ref="A4:K4"/>
    <mergeCell ref="A10:B10"/>
    <mergeCell ref="A11:B11"/>
    <mergeCell ref="J11:K11"/>
    <mergeCell ref="A6:B7"/>
    <mergeCell ref="H6:I6"/>
    <mergeCell ref="J6:J7"/>
    <mergeCell ref="K6:K7"/>
    <mergeCell ref="A8:B8"/>
    <mergeCell ref="A9:B9"/>
  </mergeCells>
  <phoneticPr fontId="13" type="noConversion"/>
  <printOptions horizontalCentered="1" verticalCentered="1"/>
  <pageMargins left="0" right="0" top="0" bottom="0" header="0.31496062992125984" footer="0.31496062992125984"/>
  <pageSetup paperSize="9" orientation="landscape" r:id="rId1"/>
  <rowBreaks count="1" manualBreakCount="1">
    <brk id="12" max="10"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2"/>
  <sheetViews>
    <sheetView rightToLeft="1" view="pageBreakPreview" zoomScaleSheetLayoutView="100" workbookViewId="0">
      <selection activeCell="D26" sqref="D26"/>
    </sheetView>
  </sheetViews>
  <sheetFormatPr defaultRowHeight="14.25"/>
  <cols>
    <col min="1" max="1" width="72.875" customWidth="1"/>
  </cols>
  <sheetData>
    <row r="1" spans="1:1" ht="118.5" customHeight="1">
      <c r="A1" s="152" t="s">
        <v>235</v>
      </c>
    </row>
    <row r="2" spans="1:1" ht="118.5" customHeight="1">
      <c r="A2" s="153" t="s">
        <v>257</v>
      </c>
    </row>
  </sheetData>
  <phoneticPr fontId="13" type="noConversion"/>
  <printOptions horizontalCentered="1" verticalCentered="1"/>
  <pageMargins left="0" right="0" top="1" bottom="0" header="0.3" footer="0.3"/>
  <pageSetup paperSize="9" scale="97" orientation="landscape" r:id="rId1"/>
  <rowBreaks count="1" manualBreakCount="1">
    <brk id="2"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H21"/>
  <sheetViews>
    <sheetView rightToLeft="1" tabSelected="1" view="pageBreakPreview" zoomScaleSheetLayoutView="100" workbookViewId="0">
      <selection sqref="A1:E1"/>
    </sheetView>
  </sheetViews>
  <sheetFormatPr defaultColWidth="9.125" defaultRowHeight="23.25"/>
  <cols>
    <col min="1" max="1" width="13.75" style="21" customWidth="1"/>
    <col min="2" max="2" width="49.25" style="21" customWidth="1"/>
    <col min="3" max="3" width="9.125" style="20"/>
    <col min="4" max="4" width="44.75" style="20" customWidth="1"/>
    <col min="5" max="5" width="13.75" style="20" customWidth="1"/>
    <col min="6" max="16384" width="9.125" style="20"/>
  </cols>
  <sheetData>
    <row r="1" spans="1:8" s="2" customFormat="1" ht="57.75" customHeight="1">
      <c r="A1" s="239"/>
      <c r="B1" s="240"/>
      <c r="C1" s="240"/>
      <c r="D1" s="240"/>
      <c r="E1" s="240"/>
      <c r="F1" s="16"/>
      <c r="G1" s="13"/>
      <c r="H1" s="13"/>
    </row>
    <row r="2" spans="1:8" s="4" customFormat="1" ht="40.5" customHeight="1">
      <c r="A2" s="242" t="s">
        <v>439</v>
      </c>
      <c r="B2" s="243"/>
      <c r="C2" s="20"/>
      <c r="D2" s="241" t="s">
        <v>117</v>
      </c>
      <c r="E2" s="241"/>
      <c r="F2" s="19"/>
      <c r="G2" s="19"/>
      <c r="H2" s="19"/>
    </row>
    <row r="3" spans="1:8" ht="147" customHeight="1">
      <c r="A3" s="232" t="s">
        <v>515</v>
      </c>
      <c r="B3" s="232"/>
      <c r="D3" s="238" t="s">
        <v>519</v>
      </c>
      <c r="E3" s="238"/>
    </row>
    <row r="4" spans="1:8" ht="126" customHeight="1">
      <c r="A4" s="232" t="s">
        <v>516</v>
      </c>
      <c r="B4" s="232"/>
      <c r="D4" s="238" t="s">
        <v>520</v>
      </c>
      <c r="E4" s="238"/>
    </row>
    <row r="5" spans="1:8" ht="88.5" customHeight="1">
      <c r="A5" s="232" t="s">
        <v>517</v>
      </c>
      <c r="B5" s="232"/>
      <c r="D5" s="231" t="s">
        <v>469</v>
      </c>
      <c r="E5" s="231"/>
    </row>
    <row r="6" spans="1:8" ht="42.75" customHeight="1">
      <c r="A6" s="234" t="s">
        <v>518</v>
      </c>
      <c r="B6" s="234"/>
      <c r="D6" s="233" t="s">
        <v>118</v>
      </c>
      <c r="E6" s="233"/>
    </row>
    <row r="7" spans="1:8" ht="52.5" customHeight="1">
      <c r="A7" s="235" t="s">
        <v>470</v>
      </c>
      <c r="B7" s="236"/>
      <c r="D7" s="237" t="s">
        <v>521</v>
      </c>
      <c r="E7" s="237"/>
      <c r="F7" s="237"/>
    </row>
    <row r="8" spans="1:8" ht="67.5" customHeight="1">
      <c r="A8" s="20"/>
      <c r="B8" s="20"/>
    </row>
    <row r="9" spans="1:8" ht="67.5" customHeight="1">
      <c r="A9" s="20"/>
      <c r="B9" s="22"/>
    </row>
    <row r="10" spans="1:8" ht="43.5" customHeight="1">
      <c r="A10" s="22"/>
      <c r="B10" s="20"/>
    </row>
    <row r="11" spans="1:8" ht="14.25">
      <c r="A11" s="20"/>
      <c r="B11" s="20"/>
    </row>
    <row r="12" spans="1:8" ht="14.25">
      <c r="A12" s="20"/>
      <c r="B12" s="20"/>
    </row>
    <row r="13" spans="1:8" ht="14.25">
      <c r="A13" s="20"/>
      <c r="B13" s="20"/>
    </row>
    <row r="14" spans="1:8" ht="14.25">
      <c r="A14" s="20"/>
      <c r="B14" s="20"/>
    </row>
    <row r="15" spans="1:8" ht="14.25">
      <c r="A15" s="20"/>
      <c r="B15" s="20"/>
    </row>
    <row r="16" spans="1:8" ht="14.25">
      <c r="A16" s="20"/>
      <c r="B16" s="20"/>
    </row>
    <row r="17" spans="1:2" ht="14.25">
      <c r="A17" s="20"/>
      <c r="B17" s="20"/>
    </row>
    <row r="18" spans="1:2" ht="14.25">
      <c r="A18" s="20"/>
      <c r="B18" s="20"/>
    </row>
    <row r="19" spans="1:2" ht="14.25">
      <c r="A19" s="20"/>
      <c r="B19" s="20"/>
    </row>
    <row r="20" spans="1:2" ht="14.25">
      <c r="A20" s="20"/>
      <c r="B20" s="20"/>
    </row>
    <row r="21" spans="1:2" ht="14.25">
      <c r="A21" s="20"/>
      <c r="B21" s="20"/>
    </row>
  </sheetData>
  <mergeCells count="13">
    <mergeCell ref="D4:E4"/>
    <mergeCell ref="A4:B4"/>
    <mergeCell ref="A1:E1"/>
    <mergeCell ref="D2:E2"/>
    <mergeCell ref="A2:B2"/>
    <mergeCell ref="D3:E3"/>
    <mergeCell ref="A3:B3"/>
    <mergeCell ref="D5:E5"/>
    <mergeCell ref="A5:B5"/>
    <mergeCell ref="D6:E6"/>
    <mergeCell ref="A6:B6"/>
    <mergeCell ref="A7:B7"/>
    <mergeCell ref="D7:F7"/>
  </mergeCells>
  <phoneticPr fontId="13" type="noConversion"/>
  <printOptions horizontalCentered="1" verticalCentered="1"/>
  <pageMargins left="0" right="0" top="0" bottom="0" header="0.3" footer="0.3"/>
  <pageSetup paperSize="9" scale="99" orientation="landscape" r:id="rId1"/>
  <drawing r:id="rId2"/>
  <legacyDrawing r:id="rId3"/>
  <oleObjects>
    <mc:AlternateContent xmlns:mc="http://schemas.openxmlformats.org/markup-compatibility/2006">
      <mc:Choice Requires="x14">
        <oleObject progId="MSWordArt.2" shapeId="110593" r:id="rId4">
          <objectPr defaultSize="0" autoPict="0" r:id="rId5">
            <anchor moveWithCells="1" sizeWithCells="1">
              <from>
                <xdr:col>860</xdr:col>
                <xdr:colOff>142875</xdr:colOff>
                <xdr:row>1</xdr:row>
                <xdr:rowOff>28575</xdr:rowOff>
              </from>
              <to>
                <xdr:col>860</xdr:col>
                <xdr:colOff>142875</xdr:colOff>
                <xdr:row>1</xdr:row>
                <xdr:rowOff>438150</xdr:rowOff>
              </to>
            </anchor>
          </objectPr>
        </oleObject>
      </mc:Choice>
      <mc:Fallback>
        <oleObject progId="MSWordArt.2" shapeId="110593" r:id="rId4"/>
      </mc:Fallback>
    </mc:AlternateContent>
    <mc:AlternateContent xmlns:mc="http://schemas.openxmlformats.org/markup-compatibility/2006">
      <mc:Choice Requires="x14">
        <oleObject progId="MSWordArt.2" shapeId="110594" r:id="rId6">
          <objectPr defaultSize="0" autoPict="0" r:id="rId5">
            <anchor moveWithCells="1" sizeWithCells="1">
              <from>
                <xdr:col>861</xdr:col>
                <xdr:colOff>314325</xdr:colOff>
                <xdr:row>1</xdr:row>
                <xdr:rowOff>66675</xdr:rowOff>
              </from>
              <to>
                <xdr:col>862</xdr:col>
                <xdr:colOff>438150</xdr:colOff>
                <xdr:row>1</xdr:row>
                <xdr:rowOff>438150</xdr:rowOff>
              </to>
            </anchor>
          </objectPr>
        </oleObject>
      </mc:Choice>
      <mc:Fallback>
        <oleObject progId="MSWordArt.2" shapeId="110594" r:id="rId6"/>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21"/>
  <sheetViews>
    <sheetView rightToLeft="1" view="pageBreakPreview" zoomScaleSheetLayoutView="100" workbookViewId="0">
      <selection activeCell="Q8" sqref="Q8"/>
    </sheetView>
  </sheetViews>
  <sheetFormatPr defaultColWidth="9.125" defaultRowHeight="14.25"/>
  <cols>
    <col min="1" max="1" width="8.875" style="2" customWidth="1"/>
    <col min="2" max="2" width="20.625" style="2" customWidth="1"/>
    <col min="3" max="11" width="7.625" style="2" customWidth="1"/>
    <col min="12" max="12" width="20.625" style="2" customWidth="1"/>
    <col min="13" max="13" width="8.75" style="2" customWidth="1"/>
    <col min="14" max="16384" width="9.125" style="2"/>
  </cols>
  <sheetData>
    <row r="1" spans="1:15" ht="54" customHeight="1">
      <c r="A1" s="240"/>
      <c r="B1" s="240"/>
      <c r="C1" s="240"/>
      <c r="D1" s="240"/>
      <c r="E1" s="240"/>
      <c r="F1" s="240"/>
      <c r="G1" s="240"/>
      <c r="H1" s="240"/>
      <c r="I1" s="240"/>
      <c r="J1" s="240"/>
      <c r="K1" s="240"/>
      <c r="L1" s="240"/>
      <c r="M1" s="240"/>
      <c r="N1" s="43"/>
    </row>
    <row r="2" spans="1:15" ht="38.25" customHeight="1">
      <c r="A2" s="315" t="s">
        <v>258</v>
      </c>
      <c r="B2" s="315"/>
      <c r="C2" s="315"/>
      <c r="D2" s="315"/>
      <c r="E2" s="315"/>
      <c r="F2" s="315"/>
      <c r="G2" s="315"/>
      <c r="H2" s="315"/>
      <c r="I2" s="315"/>
      <c r="J2" s="315"/>
      <c r="K2" s="315"/>
      <c r="L2" s="315"/>
      <c r="M2" s="315"/>
      <c r="N2" s="8"/>
    </row>
    <row r="3" spans="1:15" ht="32.25" customHeight="1">
      <c r="A3" s="316" t="s">
        <v>357</v>
      </c>
      <c r="B3" s="316"/>
      <c r="C3" s="316"/>
      <c r="D3" s="316"/>
      <c r="E3" s="316"/>
      <c r="F3" s="316"/>
      <c r="G3" s="316"/>
      <c r="H3" s="316"/>
      <c r="I3" s="316"/>
      <c r="J3" s="316"/>
      <c r="K3" s="316"/>
      <c r="L3" s="316"/>
      <c r="M3" s="316"/>
      <c r="N3" s="9"/>
    </row>
    <row r="4" spans="1:15" ht="15" customHeight="1">
      <c r="A4" s="317">
        <v>2017</v>
      </c>
      <c r="B4" s="317"/>
      <c r="C4" s="317"/>
      <c r="D4" s="317"/>
      <c r="E4" s="317"/>
      <c r="F4" s="317"/>
      <c r="G4" s="317"/>
      <c r="H4" s="317"/>
      <c r="I4" s="317"/>
      <c r="J4" s="317"/>
      <c r="K4" s="317"/>
      <c r="L4" s="317"/>
      <c r="M4" s="317"/>
      <c r="N4" s="9"/>
    </row>
    <row r="5" spans="1:15" ht="15.75">
      <c r="A5" s="51" t="s">
        <v>385</v>
      </c>
      <c r="B5" s="7"/>
      <c r="C5" s="3"/>
      <c r="D5" s="1"/>
      <c r="E5" s="1"/>
      <c r="F5" s="1"/>
      <c r="G5" s="1"/>
      <c r="H5" s="1"/>
      <c r="I5" s="1"/>
      <c r="J5" s="10"/>
      <c r="K5" s="10"/>
      <c r="L5" s="1"/>
      <c r="M5" s="10" t="s">
        <v>386</v>
      </c>
      <c r="N5" s="10"/>
      <c r="O5" s="10"/>
    </row>
    <row r="6" spans="1:15" ht="30" customHeight="1">
      <c r="A6" s="309" t="s">
        <v>63</v>
      </c>
      <c r="B6" s="309"/>
      <c r="C6" s="340" t="s">
        <v>318</v>
      </c>
      <c r="D6" s="340"/>
      <c r="E6" s="340"/>
      <c r="F6" s="340" t="s">
        <v>319</v>
      </c>
      <c r="G6" s="340"/>
      <c r="H6" s="340"/>
      <c r="I6" s="340" t="s">
        <v>187</v>
      </c>
      <c r="J6" s="340"/>
      <c r="K6" s="340"/>
      <c r="L6" s="323" t="s">
        <v>191</v>
      </c>
      <c r="M6" s="323" t="s">
        <v>155</v>
      </c>
    </row>
    <row r="7" spans="1:15" ht="30" customHeight="1">
      <c r="A7" s="311"/>
      <c r="B7" s="311"/>
      <c r="C7" s="53" t="s">
        <v>156</v>
      </c>
      <c r="D7" s="53" t="s">
        <v>157</v>
      </c>
      <c r="E7" s="53" t="s">
        <v>158</v>
      </c>
      <c r="F7" s="53" t="s">
        <v>156</v>
      </c>
      <c r="G7" s="53" t="s">
        <v>157</v>
      </c>
      <c r="H7" s="53" t="s">
        <v>158</v>
      </c>
      <c r="I7" s="53" t="s">
        <v>156</v>
      </c>
      <c r="J7" s="53" t="s">
        <v>157</v>
      </c>
      <c r="K7" s="53" t="s">
        <v>158</v>
      </c>
      <c r="L7" s="325"/>
      <c r="M7" s="335"/>
    </row>
    <row r="8" spans="1:15" ht="48" customHeight="1">
      <c r="A8" s="375" t="s">
        <v>365</v>
      </c>
      <c r="B8" s="375"/>
      <c r="C8" s="123">
        <v>736</v>
      </c>
      <c r="D8" s="123">
        <v>2</v>
      </c>
      <c r="E8" s="141">
        <f>SUM(C8:D8)</f>
        <v>738</v>
      </c>
      <c r="F8" s="123">
        <v>417251</v>
      </c>
      <c r="G8" s="123">
        <v>1708</v>
      </c>
      <c r="H8" s="141">
        <f>SUM(F8:G8)</f>
        <v>418959</v>
      </c>
      <c r="I8" s="141">
        <f t="shared" ref="I8:J10" si="0">C8+F8</f>
        <v>417987</v>
      </c>
      <c r="J8" s="141">
        <f t="shared" si="0"/>
        <v>1710</v>
      </c>
      <c r="K8" s="141">
        <f>I8+J8</f>
        <v>419697</v>
      </c>
      <c r="L8" s="119" t="s">
        <v>368</v>
      </c>
      <c r="M8" s="49">
        <v>41</v>
      </c>
    </row>
    <row r="9" spans="1:15" ht="48" customHeight="1">
      <c r="A9" s="376" t="s">
        <v>366</v>
      </c>
      <c r="B9" s="376"/>
      <c r="C9" s="122">
        <v>161</v>
      </c>
      <c r="D9" s="125">
        <v>45</v>
      </c>
      <c r="E9" s="143">
        <f>C9+D9</f>
        <v>206</v>
      </c>
      <c r="F9" s="122">
        <v>202814</v>
      </c>
      <c r="G9" s="122">
        <v>1785</v>
      </c>
      <c r="H9" s="143">
        <f>F9+G9</f>
        <v>204599</v>
      </c>
      <c r="I9" s="143">
        <f t="shared" si="0"/>
        <v>202975</v>
      </c>
      <c r="J9" s="143">
        <f t="shared" si="0"/>
        <v>1830</v>
      </c>
      <c r="K9" s="143">
        <f>I9+J9</f>
        <v>204805</v>
      </c>
      <c r="L9" s="120" t="s">
        <v>375</v>
      </c>
      <c r="M9" s="50">
        <v>42</v>
      </c>
    </row>
    <row r="10" spans="1:15" ht="48" customHeight="1">
      <c r="A10" s="377" t="s">
        <v>367</v>
      </c>
      <c r="B10" s="377"/>
      <c r="C10" s="123">
        <v>367</v>
      </c>
      <c r="D10" s="123">
        <v>3</v>
      </c>
      <c r="E10" s="141">
        <f>C10+D10</f>
        <v>370</v>
      </c>
      <c r="F10" s="123">
        <v>179669</v>
      </c>
      <c r="G10" s="123">
        <v>1269</v>
      </c>
      <c r="H10" s="141">
        <f>F10+G10</f>
        <v>180938</v>
      </c>
      <c r="I10" s="141">
        <f t="shared" si="0"/>
        <v>180036</v>
      </c>
      <c r="J10" s="141">
        <f t="shared" si="0"/>
        <v>1272</v>
      </c>
      <c r="K10" s="141">
        <f>I10+J10</f>
        <v>181308</v>
      </c>
      <c r="L10" s="119" t="s">
        <v>376</v>
      </c>
      <c r="M10" s="49">
        <v>43</v>
      </c>
    </row>
    <row r="11" spans="1:15" ht="35.25" customHeight="1">
      <c r="A11" s="313" t="s">
        <v>62</v>
      </c>
      <c r="B11" s="313"/>
      <c r="C11" s="124">
        <f>SUM(C8:C10)</f>
        <v>1264</v>
      </c>
      <c r="D11" s="124">
        <f>SUM(D8:D10)</f>
        <v>50</v>
      </c>
      <c r="E11" s="124">
        <f t="shared" ref="E11:K11" si="1">SUM(E8:E10)</f>
        <v>1314</v>
      </c>
      <c r="F11" s="124">
        <f t="shared" si="1"/>
        <v>799734</v>
      </c>
      <c r="G11" s="124">
        <f t="shared" si="1"/>
        <v>4762</v>
      </c>
      <c r="H11" s="124">
        <f t="shared" si="1"/>
        <v>804496</v>
      </c>
      <c r="I11" s="124">
        <f t="shared" si="1"/>
        <v>800998</v>
      </c>
      <c r="J11" s="124">
        <f t="shared" si="1"/>
        <v>4812</v>
      </c>
      <c r="K11" s="124">
        <f t="shared" si="1"/>
        <v>805810</v>
      </c>
      <c r="L11" s="334" t="s">
        <v>80</v>
      </c>
      <c r="M11" s="334"/>
    </row>
    <row r="12" spans="1:15" ht="22.5" customHeight="1"/>
    <row r="13" spans="1:15" ht="30" customHeight="1"/>
    <row r="14" spans="1:15" ht="22.5" customHeight="1"/>
    <row r="15" spans="1:15" ht="22.5" customHeight="1"/>
    <row r="16" spans="1:15" ht="22.5" customHeight="1"/>
    <row r="17" spans="1:3" ht="22.5" customHeight="1"/>
    <row r="18" spans="1:3" ht="22.5" customHeight="1"/>
    <row r="19" spans="1:3" ht="3.95" customHeight="1"/>
    <row r="20" spans="1:3" ht="26.25" customHeight="1"/>
    <row r="21" spans="1:3" ht="15" customHeight="1">
      <c r="A21" s="44"/>
      <c r="B21" s="44"/>
      <c r="C21" s="44"/>
    </row>
  </sheetData>
  <mergeCells count="15">
    <mergeCell ref="A10:B10"/>
    <mergeCell ref="A11:B11"/>
    <mergeCell ref="I6:K6"/>
    <mergeCell ref="A6:B7"/>
    <mergeCell ref="L11:M11"/>
    <mergeCell ref="M6:M7"/>
    <mergeCell ref="C6:E6"/>
    <mergeCell ref="F6:H6"/>
    <mergeCell ref="L6:L7"/>
    <mergeCell ref="A8:B8"/>
    <mergeCell ref="A1:M1"/>
    <mergeCell ref="A2:M2"/>
    <mergeCell ref="A3:M3"/>
    <mergeCell ref="A4:M4"/>
    <mergeCell ref="A9:B9"/>
  </mergeCells>
  <phoneticPr fontId="13" type="noConversion"/>
  <printOptions horizontalCentered="1" verticalCentered="1"/>
  <pageMargins left="0" right="0" top="0" bottom="0" header="0.31496062992125984" footer="0.31496062992125984"/>
  <pageSetup paperSize="9"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7"/>
  <sheetViews>
    <sheetView rightToLeft="1" view="pageBreakPreview" zoomScaleSheetLayoutView="100" workbookViewId="0">
      <selection activeCell="G11" sqref="G11"/>
    </sheetView>
  </sheetViews>
  <sheetFormatPr defaultColWidth="9.125" defaultRowHeight="14.25"/>
  <cols>
    <col min="1" max="1" width="8.75" style="2" customWidth="1"/>
    <col min="2" max="2" width="20.625" style="2" customWidth="1"/>
    <col min="3" max="8" width="8.625" style="2" customWidth="1"/>
    <col min="9" max="9" width="20.625" style="2" customWidth="1"/>
    <col min="10" max="10" width="8.625" style="2" customWidth="1"/>
    <col min="11" max="12" width="12.875" style="2" customWidth="1"/>
    <col min="13" max="16384" width="9.125" style="2"/>
  </cols>
  <sheetData>
    <row r="1" spans="1:14" ht="66" customHeight="1">
      <c r="A1" s="240"/>
      <c r="B1" s="240"/>
      <c r="C1" s="240"/>
      <c r="D1" s="240"/>
      <c r="E1" s="240"/>
      <c r="F1" s="240"/>
      <c r="G1" s="240"/>
      <c r="H1" s="240"/>
      <c r="I1" s="240"/>
      <c r="J1" s="240"/>
      <c r="K1" s="14"/>
      <c r="L1" s="14"/>
      <c r="M1" s="14"/>
    </row>
    <row r="2" spans="1:14" ht="56.25" customHeight="1">
      <c r="A2" s="315" t="s">
        <v>207</v>
      </c>
      <c r="B2" s="315"/>
      <c r="C2" s="315"/>
      <c r="D2" s="315"/>
      <c r="E2" s="315"/>
      <c r="F2" s="315"/>
      <c r="G2" s="315"/>
      <c r="H2" s="315"/>
      <c r="I2" s="315"/>
      <c r="J2" s="315"/>
      <c r="K2" s="8"/>
      <c r="L2" s="8"/>
      <c r="M2" s="8"/>
    </row>
    <row r="3" spans="1:14" ht="43.5" customHeight="1">
      <c r="A3" s="339" t="s">
        <v>358</v>
      </c>
      <c r="B3" s="339"/>
      <c r="C3" s="315"/>
      <c r="D3" s="315"/>
      <c r="E3" s="315"/>
      <c r="F3" s="315"/>
      <c r="G3" s="315"/>
      <c r="H3" s="315"/>
      <c r="I3" s="315"/>
      <c r="J3" s="315"/>
      <c r="K3" s="9"/>
      <c r="L3" s="9"/>
      <c r="M3" s="9"/>
    </row>
    <row r="4" spans="1:14" ht="15" customHeight="1">
      <c r="A4" s="317">
        <v>2017</v>
      </c>
      <c r="B4" s="317"/>
      <c r="C4" s="317"/>
      <c r="D4" s="317"/>
      <c r="E4" s="317"/>
      <c r="F4" s="317"/>
      <c r="G4" s="317"/>
      <c r="H4" s="317"/>
      <c r="I4" s="317"/>
      <c r="J4" s="317"/>
      <c r="K4" s="9"/>
      <c r="L4" s="9"/>
      <c r="M4" s="9"/>
    </row>
    <row r="5" spans="1:14" ht="15.75">
      <c r="A5" s="7" t="s">
        <v>253</v>
      </c>
      <c r="B5" s="7"/>
      <c r="C5" s="341"/>
      <c r="D5" s="341"/>
      <c r="E5" s="341"/>
      <c r="F5" s="341"/>
      <c r="G5" s="341"/>
      <c r="H5" s="341"/>
      <c r="I5" s="56"/>
      <c r="J5" s="10" t="s">
        <v>458</v>
      </c>
      <c r="K5" s="1"/>
      <c r="L5" s="1"/>
      <c r="M5" s="10"/>
      <c r="N5" s="10"/>
    </row>
    <row r="6" spans="1:14" ht="29.25" customHeight="1">
      <c r="A6" s="309" t="s">
        <v>63</v>
      </c>
      <c r="B6" s="309"/>
      <c r="C6" s="340" t="s">
        <v>159</v>
      </c>
      <c r="D6" s="340"/>
      <c r="E6" s="340"/>
      <c r="F6" s="340" t="s">
        <v>160</v>
      </c>
      <c r="G6" s="340"/>
      <c r="H6" s="340"/>
      <c r="I6" s="323" t="s">
        <v>67</v>
      </c>
      <c r="J6" s="309" t="s">
        <v>154</v>
      </c>
    </row>
    <row r="7" spans="1:14" ht="28.5" customHeight="1">
      <c r="A7" s="311"/>
      <c r="B7" s="311"/>
      <c r="C7" s="53" t="s">
        <v>318</v>
      </c>
      <c r="D7" s="53" t="s">
        <v>319</v>
      </c>
      <c r="E7" s="53" t="s">
        <v>158</v>
      </c>
      <c r="F7" s="53" t="s">
        <v>318</v>
      </c>
      <c r="G7" s="53" t="s">
        <v>319</v>
      </c>
      <c r="H7" s="53" t="s">
        <v>42</v>
      </c>
      <c r="I7" s="325"/>
      <c r="J7" s="311"/>
    </row>
    <row r="8" spans="1:14" ht="48" customHeight="1">
      <c r="A8" s="381" t="s">
        <v>365</v>
      </c>
      <c r="B8" s="382"/>
      <c r="C8" s="106">
        <v>738</v>
      </c>
      <c r="D8" s="106">
        <v>418959</v>
      </c>
      <c r="E8" s="87">
        <f>C8+D8</f>
        <v>419697</v>
      </c>
      <c r="F8" s="106">
        <v>64398</v>
      </c>
      <c r="G8" s="106">
        <v>14490351</v>
      </c>
      <c r="H8" s="87">
        <f>F8+G8</f>
        <v>14554749</v>
      </c>
      <c r="I8" s="119" t="s">
        <v>368</v>
      </c>
      <c r="J8" s="49">
        <v>41</v>
      </c>
    </row>
    <row r="9" spans="1:14" ht="48" customHeight="1">
      <c r="A9" s="383" t="s">
        <v>366</v>
      </c>
      <c r="B9" s="384"/>
      <c r="C9" s="107">
        <v>206</v>
      </c>
      <c r="D9" s="107">
        <v>204599</v>
      </c>
      <c r="E9" s="88">
        <f>C9+D9</f>
        <v>204805</v>
      </c>
      <c r="F9" s="107">
        <v>79855</v>
      </c>
      <c r="G9" s="107">
        <v>10798257</v>
      </c>
      <c r="H9" s="88">
        <f>F9+G9</f>
        <v>10878112</v>
      </c>
      <c r="I9" s="120" t="s">
        <v>375</v>
      </c>
      <c r="J9" s="50">
        <v>42</v>
      </c>
      <c r="K9" s="4"/>
      <c r="L9" s="4"/>
    </row>
    <row r="10" spans="1:14" ht="48" customHeight="1">
      <c r="A10" s="379" t="s">
        <v>367</v>
      </c>
      <c r="B10" s="380"/>
      <c r="C10" s="106">
        <v>370</v>
      </c>
      <c r="D10" s="106">
        <v>180938</v>
      </c>
      <c r="E10" s="87">
        <f>C10+D10</f>
        <v>181308</v>
      </c>
      <c r="F10" s="106">
        <v>66459</v>
      </c>
      <c r="G10" s="106">
        <v>7257785</v>
      </c>
      <c r="H10" s="87">
        <f>F10+G10</f>
        <v>7324244</v>
      </c>
      <c r="I10" s="119" t="s">
        <v>376</v>
      </c>
      <c r="J10" s="49">
        <v>43</v>
      </c>
      <c r="L10" s="4"/>
    </row>
    <row r="11" spans="1:14" ht="35.25" customHeight="1">
      <c r="A11" s="313" t="s">
        <v>62</v>
      </c>
      <c r="B11" s="313"/>
      <c r="C11" s="89">
        <f t="shared" ref="C11:H11" si="0">SUM(C8:C10)</f>
        <v>1314</v>
      </c>
      <c r="D11" s="89">
        <f t="shared" si="0"/>
        <v>804496</v>
      </c>
      <c r="E11" s="89">
        <f t="shared" si="0"/>
        <v>805810</v>
      </c>
      <c r="F11" s="89">
        <f t="shared" si="0"/>
        <v>210712</v>
      </c>
      <c r="G11" s="89">
        <f t="shared" si="0"/>
        <v>32546393</v>
      </c>
      <c r="H11" s="89">
        <f t="shared" si="0"/>
        <v>32757105</v>
      </c>
      <c r="I11" s="334" t="s">
        <v>80</v>
      </c>
      <c r="J11" s="334"/>
    </row>
    <row r="12" spans="1:14" ht="22.5" customHeight="1"/>
    <row r="13" spans="1:14" ht="22.5" customHeight="1"/>
    <row r="14" spans="1:14" ht="22.5" customHeight="1"/>
    <row r="15" spans="1:14" ht="22.5" customHeight="1"/>
    <row r="16" spans="1:14" ht="22.5" customHeight="1"/>
    <row r="17" ht="22.5" customHeight="1"/>
  </sheetData>
  <mergeCells count="15">
    <mergeCell ref="A10:B10"/>
    <mergeCell ref="A11:B11"/>
    <mergeCell ref="A8:B8"/>
    <mergeCell ref="C6:E6"/>
    <mergeCell ref="I11:J11"/>
    <mergeCell ref="A6:B7"/>
    <mergeCell ref="A9:B9"/>
    <mergeCell ref="A1:J1"/>
    <mergeCell ref="A2:J2"/>
    <mergeCell ref="A3:J3"/>
    <mergeCell ref="A4:J4"/>
    <mergeCell ref="F6:H6"/>
    <mergeCell ref="I6:I7"/>
    <mergeCell ref="J6:J7"/>
    <mergeCell ref="C5:H5"/>
  </mergeCells>
  <phoneticPr fontId="13" type="noConversion"/>
  <printOptions horizontalCentered="1" verticalCentered="1"/>
  <pageMargins left="0" right="0" top="0" bottom="0" header="0.31496062992125984" footer="0.31496062992125984"/>
  <pageSetup paperSize="9"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7"/>
  <sheetViews>
    <sheetView rightToLeft="1" view="pageBreakPreview" zoomScaleSheetLayoutView="100" workbookViewId="0">
      <selection activeCell="H17" sqref="H17"/>
    </sheetView>
  </sheetViews>
  <sheetFormatPr defaultColWidth="9.125" defaultRowHeight="14.25"/>
  <cols>
    <col min="1" max="1" width="8.75" style="2" customWidth="1"/>
    <col min="2" max="2" width="25.625" style="2" customWidth="1"/>
    <col min="3" max="8" width="8.625" style="2" customWidth="1"/>
    <col min="9" max="9" width="25.625" style="2" customWidth="1"/>
    <col min="10" max="10" width="8.625" style="2" customWidth="1"/>
    <col min="11" max="12" width="12.875" style="2" customWidth="1"/>
    <col min="13" max="16384" width="9.125" style="2"/>
  </cols>
  <sheetData>
    <row r="1" spans="1:14" ht="54" customHeight="1">
      <c r="A1" s="240"/>
      <c r="B1" s="240"/>
      <c r="C1" s="240"/>
      <c r="D1" s="240"/>
      <c r="E1" s="240"/>
      <c r="F1" s="240"/>
      <c r="G1" s="240"/>
      <c r="H1" s="240"/>
      <c r="I1" s="240"/>
      <c r="J1" s="240"/>
      <c r="K1" s="14"/>
      <c r="L1" s="14"/>
      <c r="M1" s="14"/>
    </row>
    <row r="2" spans="1:14" ht="66" customHeight="1">
      <c r="A2" s="368" t="s">
        <v>227</v>
      </c>
      <c r="B2" s="368"/>
      <c r="C2" s="368"/>
      <c r="D2" s="368"/>
      <c r="E2" s="368"/>
      <c r="F2" s="368"/>
      <c r="G2" s="368"/>
      <c r="H2" s="368"/>
      <c r="I2" s="368"/>
      <c r="J2" s="368"/>
      <c r="K2" s="8"/>
      <c r="L2" s="8"/>
      <c r="M2" s="8"/>
    </row>
    <row r="3" spans="1:14" ht="39.75" customHeight="1">
      <c r="A3" s="343" t="s">
        <v>359</v>
      </c>
      <c r="B3" s="343"/>
      <c r="C3" s="225"/>
      <c r="D3" s="225"/>
      <c r="E3" s="225"/>
      <c r="F3" s="225"/>
      <c r="G3" s="225"/>
      <c r="H3" s="225"/>
      <c r="I3" s="225"/>
      <c r="J3" s="225"/>
      <c r="K3" s="9"/>
      <c r="L3" s="9"/>
      <c r="M3" s="9"/>
    </row>
    <row r="4" spans="1:14" ht="15" customHeight="1">
      <c r="A4" s="317">
        <v>2017</v>
      </c>
      <c r="B4" s="317"/>
      <c r="C4" s="317"/>
      <c r="D4" s="317">
        <v>2006</v>
      </c>
      <c r="E4" s="317"/>
      <c r="F4" s="317"/>
      <c r="G4" s="317"/>
      <c r="H4" s="317"/>
      <c r="I4" s="317"/>
      <c r="J4" s="317"/>
      <c r="K4" s="9"/>
      <c r="L4" s="9"/>
      <c r="M4" s="9"/>
    </row>
    <row r="5" spans="1:14" ht="15.75">
      <c r="A5" s="51" t="s">
        <v>254</v>
      </c>
      <c r="B5" s="7"/>
      <c r="C5" s="341"/>
      <c r="D5" s="341"/>
      <c r="E5" s="341"/>
      <c r="F5" s="341"/>
      <c r="G5" s="341"/>
      <c r="H5" s="341"/>
      <c r="I5" s="56"/>
      <c r="J5" s="45" t="s">
        <v>459</v>
      </c>
      <c r="K5" s="1"/>
      <c r="L5" s="1"/>
      <c r="M5" s="10"/>
      <c r="N5" s="10"/>
    </row>
    <row r="6" spans="1:14" ht="29.25" customHeight="1">
      <c r="A6" s="309" t="s">
        <v>196</v>
      </c>
      <c r="B6" s="309"/>
      <c r="C6" s="340" t="s">
        <v>159</v>
      </c>
      <c r="D6" s="340"/>
      <c r="E6" s="340"/>
      <c r="F6" s="340" t="s">
        <v>160</v>
      </c>
      <c r="G6" s="340"/>
      <c r="H6" s="340"/>
      <c r="I6" s="323" t="s">
        <v>68</v>
      </c>
      <c r="J6" s="323"/>
    </row>
    <row r="7" spans="1:14" ht="61.5" customHeight="1">
      <c r="A7" s="311"/>
      <c r="B7" s="311"/>
      <c r="C7" s="53" t="s">
        <v>156</v>
      </c>
      <c r="D7" s="53" t="s">
        <v>157</v>
      </c>
      <c r="E7" s="53" t="s">
        <v>158</v>
      </c>
      <c r="F7" s="57" t="s">
        <v>165</v>
      </c>
      <c r="G7" s="53" t="s">
        <v>269</v>
      </c>
      <c r="H7" s="53" t="s">
        <v>158</v>
      </c>
      <c r="I7" s="325"/>
      <c r="J7" s="325"/>
    </row>
    <row r="8" spans="1:14" ht="24" customHeight="1">
      <c r="A8" s="344" t="s">
        <v>224</v>
      </c>
      <c r="B8" s="344"/>
      <c r="C8" s="108">
        <v>1913</v>
      </c>
      <c r="D8" s="108">
        <v>52</v>
      </c>
      <c r="E8" s="91">
        <f>SUM(C8:D8)</f>
        <v>1965</v>
      </c>
      <c r="F8" s="108">
        <v>580121</v>
      </c>
      <c r="G8" s="108">
        <v>59385</v>
      </c>
      <c r="H8" s="91">
        <f>F8+G8</f>
        <v>639506</v>
      </c>
      <c r="I8" s="345" t="s">
        <v>70</v>
      </c>
      <c r="J8" s="345"/>
    </row>
    <row r="9" spans="1:14" ht="30.75" customHeight="1">
      <c r="A9" s="346" t="s">
        <v>225</v>
      </c>
      <c r="B9" s="346"/>
      <c r="C9" s="109">
        <v>1328</v>
      </c>
      <c r="D9" s="109">
        <v>14</v>
      </c>
      <c r="E9" s="93">
        <f t="shared" ref="E9:E16" si="0">SUM(C9:D9)</f>
        <v>1342</v>
      </c>
      <c r="F9" s="109">
        <v>0</v>
      </c>
      <c r="G9" s="109">
        <v>0</v>
      </c>
      <c r="H9" s="93">
        <f t="shared" ref="H9:H16" si="1">F9+G9</f>
        <v>0</v>
      </c>
      <c r="I9" s="342" t="s">
        <v>71</v>
      </c>
      <c r="J9" s="342"/>
      <c r="K9" s="4"/>
      <c r="L9" s="4"/>
    </row>
    <row r="10" spans="1:14" ht="24" customHeight="1">
      <c r="A10" s="344" t="s">
        <v>69</v>
      </c>
      <c r="B10" s="344"/>
      <c r="C10" s="108">
        <v>10830</v>
      </c>
      <c r="D10" s="108">
        <v>198</v>
      </c>
      <c r="E10" s="91">
        <f t="shared" si="0"/>
        <v>11028</v>
      </c>
      <c r="F10" s="108">
        <v>3505357</v>
      </c>
      <c r="G10" s="108">
        <v>471508</v>
      </c>
      <c r="H10" s="91">
        <f t="shared" si="1"/>
        <v>3976865</v>
      </c>
      <c r="I10" s="345" t="s">
        <v>72</v>
      </c>
      <c r="J10" s="345"/>
      <c r="K10" s="4"/>
      <c r="L10" s="4"/>
    </row>
    <row r="11" spans="1:14" ht="24" customHeight="1">
      <c r="A11" s="346" t="s">
        <v>321</v>
      </c>
      <c r="B11" s="346"/>
      <c r="C11" s="109">
        <v>14181</v>
      </c>
      <c r="D11" s="109">
        <v>1126</v>
      </c>
      <c r="E11" s="93">
        <f>SUM(C11:D11)</f>
        <v>15307</v>
      </c>
      <c r="F11" s="109">
        <v>1410140</v>
      </c>
      <c r="G11" s="109">
        <v>265618</v>
      </c>
      <c r="H11" s="93">
        <f t="shared" si="1"/>
        <v>1675758</v>
      </c>
      <c r="I11" s="342" t="s">
        <v>73</v>
      </c>
      <c r="J11" s="342"/>
      <c r="K11" s="4"/>
      <c r="L11" s="4"/>
    </row>
    <row r="12" spans="1:14" ht="33" customHeight="1">
      <c r="A12" s="344" t="s">
        <v>322</v>
      </c>
      <c r="B12" s="344"/>
      <c r="C12" s="108">
        <v>78144</v>
      </c>
      <c r="D12" s="108">
        <v>2186</v>
      </c>
      <c r="E12" s="91">
        <f t="shared" si="0"/>
        <v>80330</v>
      </c>
      <c r="F12" s="108">
        <v>7297428</v>
      </c>
      <c r="G12" s="108">
        <v>1185216</v>
      </c>
      <c r="H12" s="91">
        <f t="shared" si="1"/>
        <v>8482644</v>
      </c>
      <c r="I12" s="345" t="s">
        <v>74</v>
      </c>
      <c r="J12" s="345"/>
      <c r="K12" s="4"/>
      <c r="L12" s="4"/>
    </row>
    <row r="13" spans="1:14" ht="24" customHeight="1">
      <c r="A13" s="346" t="s">
        <v>323</v>
      </c>
      <c r="B13" s="346"/>
      <c r="C13" s="109">
        <v>9613</v>
      </c>
      <c r="D13" s="109">
        <v>859</v>
      </c>
      <c r="E13" s="93">
        <f t="shared" si="0"/>
        <v>10472</v>
      </c>
      <c r="F13" s="109">
        <v>595891</v>
      </c>
      <c r="G13" s="109">
        <v>98564</v>
      </c>
      <c r="H13" s="93">
        <f t="shared" si="1"/>
        <v>694455</v>
      </c>
      <c r="I13" s="342" t="s">
        <v>75</v>
      </c>
      <c r="J13" s="342"/>
      <c r="K13" s="4"/>
      <c r="L13" s="4"/>
    </row>
    <row r="14" spans="1:14" ht="24" customHeight="1">
      <c r="A14" s="344" t="s">
        <v>51</v>
      </c>
      <c r="B14" s="344"/>
      <c r="C14" s="108">
        <v>31595</v>
      </c>
      <c r="D14" s="108">
        <v>77</v>
      </c>
      <c r="E14" s="91">
        <f t="shared" si="0"/>
        <v>31672</v>
      </c>
      <c r="F14" s="108">
        <v>1877855</v>
      </c>
      <c r="G14" s="108">
        <v>337580</v>
      </c>
      <c r="H14" s="91">
        <f t="shared" si="1"/>
        <v>2215435</v>
      </c>
      <c r="I14" s="345" t="s">
        <v>76</v>
      </c>
      <c r="J14" s="345"/>
      <c r="K14" s="4"/>
      <c r="L14" s="4"/>
    </row>
    <row r="15" spans="1:14" ht="24" customHeight="1">
      <c r="A15" s="346" t="s">
        <v>52</v>
      </c>
      <c r="B15" s="346"/>
      <c r="C15" s="109">
        <v>594414</v>
      </c>
      <c r="D15" s="109">
        <v>73</v>
      </c>
      <c r="E15" s="93">
        <f t="shared" si="0"/>
        <v>594487</v>
      </c>
      <c r="F15" s="109">
        <v>11557218</v>
      </c>
      <c r="G15" s="109">
        <v>2168835</v>
      </c>
      <c r="H15" s="93">
        <f t="shared" si="1"/>
        <v>13726053</v>
      </c>
      <c r="I15" s="342" t="s">
        <v>77</v>
      </c>
      <c r="J15" s="342"/>
      <c r="K15" s="4"/>
      <c r="L15" s="4"/>
    </row>
    <row r="16" spans="1:14" ht="24" customHeight="1">
      <c r="A16" s="344" t="s">
        <v>49</v>
      </c>
      <c r="B16" s="344"/>
      <c r="C16" s="108">
        <v>58980</v>
      </c>
      <c r="D16" s="108">
        <v>227</v>
      </c>
      <c r="E16" s="91">
        <f t="shared" si="0"/>
        <v>59207</v>
      </c>
      <c r="F16" s="108">
        <v>1108957</v>
      </c>
      <c r="G16" s="108">
        <v>237433</v>
      </c>
      <c r="H16" s="91">
        <f t="shared" si="1"/>
        <v>1346390</v>
      </c>
      <c r="I16" s="345" t="s">
        <v>78</v>
      </c>
      <c r="J16" s="345"/>
      <c r="K16" s="4"/>
      <c r="L16" s="4"/>
    </row>
    <row r="17" spans="1:10" ht="35.25" customHeight="1">
      <c r="A17" s="313" t="s">
        <v>62</v>
      </c>
      <c r="B17" s="313"/>
      <c r="C17" s="94">
        <f t="shared" ref="C17:H17" si="2">SUM(C8:C16)</f>
        <v>800998</v>
      </c>
      <c r="D17" s="94">
        <f t="shared" si="2"/>
        <v>4812</v>
      </c>
      <c r="E17" s="94">
        <f t="shared" si="2"/>
        <v>805810</v>
      </c>
      <c r="F17" s="94">
        <f t="shared" si="2"/>
        <v>27932967</v>
      </c>
      <c r="G17" s="94">
        <f t="shared" si="2"/>
        <v>4824139</v>
      </c>
      <c r="H17" s="94">
        <f t="shared" si="2"/>
        <v>32757106</v>
      </c>
      <c r="I17" s="334" t="s">
        <v>80</v>
      </c>
      <c r="J17" s="334"/>
    </row>
  </sheetData>
  <mergeCells count="29">
    <mergeCell ref="A9:B9"/>
    <mergeCell ref="C6:E6"/>
    <mergeCell ref="I9:J9"/>
    <mergeCell ref="A1:J1"/>
    <mergeCell ref="A2:J2"/>
    <mergeCell ref="A3:J3"/>
    <mergeCell ref="A4:J4"/>
    <mergeCell ref="A8:B8"/>
    <mergeCell ref="C5:H5"/>
    <mergeCell ref="F6:H6"/>
    <mergeCell ref="I6:J7"/>
    <mergeCell ref="A6:B7"/>
    <mergeCell ref="I8:J8"/>
    <mergeCell ref="I17:J17"/>
    <mergeCell ref="A17:B17"/>
    <mergeCell ref="A11:B11"/>
    <mergeCell ref="A12:B12"/>
    <mergeCell ref="A10:B10"/>
    <mergeCell ref="I14:J14"/>
    <mergeCell ref="I15:J15"/>
    <mergeCell ref="I16:J16"/>
    <mergeCell ref="I10:J10"/>
    <mergeCell ref="A13:B13"/>
    <mergeCell ref="I12:J12"/>
    <mergeCell ref="I11:J11"/>
    <mergeCell ref="A14:B14"/>
    <mergeCell ref="A16:B16"/>
    <mergeCell ref="I13:J13"/>
    <mergeCell ref="A15:B15"/>
  </mergeCells>
  <phoneticPr fontId="13" type="noConversion"/>
  <printOptions horizontalCentered="1" verticalCentered="1"/>
  <pageMargins left="0" right="0" top="0" bottom="0" header="0.31496062992125984" footer="0.31496062992125984"/>
  <pageSetup paperSize="9"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26"/>
  <sheetViews>
    <sheetView rightToLeft="1" view="pageBreakPreview" zoomScaleSheetLayoutView="100" workbookViewId="0">
      <selection activeCell="L10" sqref="L10"/>
    </sheetView>
  </sheetViews>
  <sheetFormatPr defaultColWidth="9.125" defaultRowHeight="14.25"/>
  <cols>
    <col min="1" max="1" width="8.75" style="2" customWidth="1"/>
    <col min="2" max="2" width="15.625" style="2" customWidth="1"/>
    <col min="3" max="5" width="8.125" style="2" customWidth="1"/>
    <col min="6" max="6" width="8.875" style="2" customWidth="1"/>
    <col min="7" max="11" width="8.625" style="2" customWidth="1"/>
    <col min="12" max="12" width="9.875" style="2" customWidth="1"/>
    <col min="13" max="13" width="15.625" style="2" customWidth="1"/>
    <col min="14" max="14" width="6.625" style="2" customWidth="1"/>
    <col min="15" max="16384" width="9.125" style="2"/>
  </cols>
  <sheetData>
    <row r="1" spans="1:14" ht="54" customHeight="1">
      <c r="A1" s="240"/>
      <c r="B1" s="240"/>
      <c r="C1" s="240"/>
      <c r="D1" s="240"/>
      <c r="E1" s="240"/>
      <c r="F1" s="240"/>
      <c r="G1" s="240"/>
      <c r="H1" s="240"/>
      <c r="I1" s="240"/>
      <c r="J1" s="240"/>
      <c r="K1" s="240"/>
      <c r="L1" s="240"/>
      <c r="M1" s="347"/>
      <c r="N1" s="347"/>
    </row>
    <row r="2" spans="1:14" ht="57" customHeight="1">
      <c r="A2" s="368" t="s">
        <v>259</v>
      </c>
      <c r="B2" s="368"/>
      <c r="C2" s="368"/>
      <c r="D2" s="368"/>
      <c r="E2" s="368"/>
      <c r="F2" s="368"/>
      <c r="G2" s="368"/>
      <c r="H2" s="368"/>
      <c r="I2" s="368"/>
      <c r="J2" s="368"/>
      <c r="K2" s="368"/>
      <c r="L2" s="368"/>
      <c r="M2" s="368"/>
      <c r="N2" s="368"/>
    </row>
    <row r="3" spans="1:14" ht="34.5" customHeight="1">
      <c r="A3" s="316" t="s">
        <v>360</v>
      </c>
      <c r="B3" s="316"/>
      <c r="C3" s="316"/>
      <c r="D3" s="316"/>
      <c r="E3" s="316"/>
      <c r="F3" s="316"/>
      <c r="G3" s="316"/>
      <c r="H3" s="316"/>
      <c r="I3" s="316"/>
      <c r="J3" s="316"/>
      <c r="K3" s="316"/>
      <c r="L3" s="316"/>
      <c r="M3" s="316"/>
      <c r="N3" s="316"/>
    </row>
    <row r="4" spans="1:14" ht="15.75" customHeight="1">
      <c r="A4" s="317">
        <v>2017</v>
      </c>
      <c r="B4" s="317"/>
      <c r="C4" s="317"/>
      <c r="D4" s="317"/>
      <c r="E4" s="317"/>
      <c r="F4" s="317"/>
      <c r="G4" s="317"/>
      <c r="H4" s="317"/>
      <c r="I4" s="317"/>
      <c r="J4" s="317"/>
      <c r="K4" s="317"/>
      <c r="L4" s="317"/>
      <c r="M4" s="317"/>
      <c r="N4" s="317"/>
    </row>
    <row r="5" spans="1:14" ht="15.75">
      <c r="A5" s="51" t="s">
        <v>255</v>
      </c>
      <c r="B5" s="7"/>
      <c r="C5" s="341"/>
      <c r="D5" s="341"/>
      <c r="E5" s="341"/>
      <c r="F5" s="341"/>
      <c r="G5" s="341"/>
      <c r="H5" s="341"/>
      <c r="I5" s="56"/>
      <c r="K5" s="1"/>
      <c r="L5" s="1"/>
      <c r="M5" s="10"/>
      <c r="N5" s="45" t="s">
        <v>445</v>
      </c>
    </row>
    <row r="6" spans="1:14" ht="65.25" customHeight="1">
      <c r="A6" s="309" t="s">
        <v>125</v>
      </c>
      <c r="B6" s="309"/>
      <c r="C6" s="340" t="s">
        <v>166</v>
      </c>
      <c r="D6" s="340"/>
      <c r="E6" s="340"/>
      <c r="F6" s="340"/>
      <c r="G6" s="62" t="s">
        <v>127</v>
      </c>
      <c r="H6" s="62" t="s">
        <v>50</v>
      </c>
      <c r="I6" s="62" t="s">
        <v>202</v>
      </c>
      <c r="J6" s="62" t="s">
        <v>126</v>
      </c>
      <c r="K6" s="62" t="s">
        <v>201</v>
      </c>
      <c r="L6" s="62" t="s">
        <v>124</v>
      </c>
      <c r="M6" s="323" t="s">
        <v>67</v>
      </c>
      <c r="N6" s="321" t="s">
        <v>200</v>
      </c>
    </row>
    <row r="7" spans="1:14" ht="64.5" customHeight="1">
      <c r="A7" s="311"/>
      <c r="B7" s="311"/>
      <c r="C7" s="53" t="s">
        <v>325</v>
      </c>
      <c r="D7" s="53" t="s">
        <v>167</v>
      </c>
      <c r="E7" s="60" t="s">
        <v>203</v>
      </c>
      <c r="F7" s="60" t="s">
        <v>168</v>
      </c>
      <c r="G7" s="61" t="s">
        <v>128</v>
      </c>
      <c r="H7" s="61" t="s">
        <v>336</v>
      </c>
      <c r="I7" s="61" t="s">
        <v>337</v>
      </c>
      <c r="J7" s="61" t="s">
        <v>338</v>
      </c>
      <c r="K7" s="61" t="s">
        <v>347</v>
      </c>
      <c r="L7" s="61" t="s">
        <v>80</v>
      </c>
      <c r="M7" s="325"/>
      <c r="N7" s="322"/>
    </row>
    <row r="8" spans="1:14" ht="48" customHeight="1">
      <c r="A8" s="312" t="s">
        <v>365</v>
      </c>
      <c r="B8" s="312"/>
      <c r="C8" s="90">
        <v>831485</v>
      </c>
      <c r="D8" s="90">
        <v>4992056</v>
      </c>
      <c r="E8" s="90">
        <v>5700439</v>
      </c>
      <c r="F8" s="90">
        <v>6926018</v>
      </c>
      <c r="G8" s="90">
        <v>1073863</v>
      </c>
      <c r="H8" s="90">
        <v>340806</v>
      </c>
      <c r="I8" s="90">
        <v>524238</v>
      </c>
      <c r="J8" s="90">
        <v>152152</v>
      </c>
      <c r="K8" s="90">
        <v>1159507</v>
      </c>
      <c r="L8" s="110">
        <f>SUM(C8:K8)</f>
        <v>21700564</v>
      </c>
      <c r="M8" s="119" t="s">
        <v>368</v>
      </c>
      <c r="N8" s="58">
        <v>41</v>
      </c>
    </row>
    <row r="9" spans="1:14" ht="48" customHeight="1">
      <c r="A9" s="314" t="s">
        <v>366</v>
      </c>
      <c r="B9" s="314"/>
      <c r="C9" s="92">
        <v>82194</v>
      </c>
      <c r="D9" s="92">
        <v>1191586</v>
      </c>
      <c r="E9" s="92">
        <v>1350319</v>
      </c>
      <c r="F9" s="92">
        <v>8772376</v>
      </c>
      <c r="G9" s="92">
        <v>1247406</v>
      </c>
      <c r="H9" s="92">
        <v>173506</v>
      </c>
      <c r="I9" s="92">
        <v>1372477</v>
      </c>
      <c r="J9" s="92">
        <v>89164</v>
      </c>
      <c r="K9" s="92">
        <v>1734206</v>
      </c>
      <c r="L9" s="111">
        <f>SUM(C9:K9)</f>
        <v>16013234</v>
      </c>
      <c r="M9" s="120" t="s">
        <v>375</v>
      </c>
      <c r="N9" s="59">
        <v>42</v>
      </c>
    </row>
    <row r="10" spans="1:14" ht="48" customHeight="1">
      <c r="A10" s="312" t="s">
        <v>367</v>
      </c>
      <c r="B10" s="312"/>
      <c r="C10" s="90">
        <v>79275</v>
      </c>
      <c r="D10" s="90">
        <v>426954</v>
      </c>
      <c r="E10" s="90">
        <v>511049</v>
      </c>
      <c r="F10" s="90">
        <v>10890943</v>
      </c>
      <c r="G10" s="90">
        <v>290499</v>
      </c>
      <c r="H10" s="90">
        <v>135802</v>
      </c>
      <c r="I10" s="90">
        <v>173860</v>
      </c>
      <c r="J10" s="90">
        <v>70688</v>
      </c>
      <c r="K10" s="90">
        <v>478561</v>
      </c>
      <c r="L10" s="110">
        <f>SUM(C10:K10)</f>
        <v>13057631</v>
      </c>
      <c r="M10" s="119" t="s">
        <v>376</v>
      </c>
      <c r="N10" s="58">
        <v>43</v>
      </c>
    </row>
    <row r="11" spans="1:14" ht="51" customHeight="1">
      <c r="A11" s="340" t="s">
        <v>62</v>
      </c>
      <c r="B11" s="340"/>
      <c r="C11" s="112">
        <f t="shared" ref="C11:K11" si="0">SUM(C8:C10)</f>
        <v>992954</v>
      </c>
      <c r="D11" s="112">
        <f t="shared" si="0"/>
        <v>6610596</v>
      </c>
      <c r="E11" s="112">
        <f t="shared" si="0"/>
        <v>7561807</v>
      </c>
      <c r="F11" s="112">
        <f t="shared" si="0"/>
        <v>26589337</v>
      </c>
      <c r="G11" s="112">
        <f t="shared" si="0"/>
        <v>2611768</v>
      </c>
      <c r="H11" s="112">
        <f t="shared" si="0"/>
        <v>650114</v>
      </c>
      <c r="I11" s="112">
        <f t="shared" si="0"/>
        <v>2070575</v>
      </c>
      <c r="J11" s="112">
        <f t="shared" si="0"/>
        <v>312004</v>
      </c>
      <c r="K11" s="112">
        <f t="shared" si="0"/>
        <v>3372274</v>
      </c>
      <c r="L11" s="112">
        <f>SUM(C11:K11)</f>
        <v>50771429</v>
      </c>
      <c r="M11" s="348" t="s">
        <v>80</v>
      </c>
      <c r="N11" s="348"/>
    </row>
    <row r="12" spans="1:14" ht="21" customHeight="1"/>
    <row r="13" spans="1:14" ht="21" customHeight="1"/>
    <row r="14" spans="1:14" ht="21" customHeight="1"/>
    <row r="15" spans="1:14" ht="21" customHeight="1"/>
    <row r="16" spans="1:14" ht="21" customHeight="1"/>
    <row r="17" ht="21" customHeight="1"/>
    <row r="18" ht="21" customHeight="1"/>
    <row r="19" ht="30" customHeight="1"/>
    <row r="20" ht="21" customHeight="1"/>
    <row r="21" ht="21" customHeight="1"/>
    <row r="22" ht="21" customHeight="1"/>
    <row r="23" ht="21" customHeight="1"/>
    <row r="24" ht="21" customHeight="1"/>
    <row r="25" ht="3.95" customHeight="1"/>
    <row r="26" ht="30" customHeight="1"/>
  </sheetData>
  <mergeCells count="14">
    <mergeCell ref="A10:B10"/>
    <mergeCell ref="A1:N1"/>
    <mergeCell ref="A2:N2"/>
    <mergeCell ref="C5:H5"/>
    <mergeCell ref="A11:B11"/>
    <mergeCell ref="M11:N11"/>
    <mergeCell ref="A3:N3"/>
    <mergeCell ref="A4:N4"/>
    <mergeCell ref="A6:B7"/>
    <mergeCell ref="M6:M7"/>
    <mergeCell ref="N6:N7"/>
    <mergeCell ref="C6:F6"/>
    <mergeCell ref="A8:B8"/>
    <mergeCell ref="A9:B9"/>
  </mergeCells>
  <phoneticPr fontId="13" type="noConversion"/>
  <printOptions horizontalCentered="1" verticalCentered="1"/>
  <pageMargins left="0" right="0" top="0" bottom="0" header="0.31496062992125984" footer="0.31496062992125984"/>
  <pageSetup paperSize="9" scale="98"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R10"/>
  <sheetViews>
    <sheetView rightToLeft="1" view="pageBreakPreview" zoomScaleSheetLayoutView="100" workbookViewId="0">
      <selection activeCell="K10" sqref="K10"/>
    </sheetView>
  </sheetViews>
  <sheetFormatPr defaultColWidth="9.125" defaultRowHeight="14.25"/>
  <cols>
    <col min="1" max="1" width="8.75" style="2" customWidth="1"/>
    <col min="2" max="2" width="15.625" style="2" customWidth="1"/>
    <col min="3" max="11" width="8.625" style="2" customWidth="1"/>
    <col min="12" max="12" width="15.625" style="2" customWidth="1"/>
    <col min="13" max="13" width="7.625" style="2" customWidth="1"/>
    <col min="14" max="14" width="12.875" style="2" customWidth="1"/>
    <col min="15" max="16384" width="9.125" style="2"/>
  </cols>
  <sheetData>
    <row r="1" spans="1:18" ht="62.25" customHeight="1">
      <c r="A1" s="240"/>
      <c r="B1" s="240"/>
      <c r="C1" s="240"/>
      <c r="D1" s="240"/>
      <c r="E1" s="240"/>
      <c r="F1" s="240"/>
      <c r="G1" s="240"/>
      <c r="H1" s="240"/>
      <c r="I1" s="240"/>
      <c r="J1" s="240"/>
      <c r="K1" s="240"/>
      <c r="L1" s="240"/>
      <c r="M1" s="240"/>
      <c r="N1" s="13"/>
      <c r="O1" s="13"/>
      <c r="P1" s="13"/>
      <c r="Q1" s="13"/>
      <c r="R1" s="13"/>
    </row>
    <row r="2" spans="1:18" ht="62.25" customHeight="1">
      <c r="A2" s="368" t="s">
        <v>210</v>
      </c>
      <c r="B2" s="368"/>
      <c r="C2" s="368"/>
      <c r="D2" s="368"/>
      <c r="E2" s="368"/>
      <c r="F2" s="368"/>
      <c r="G2" s="368"/>
      <c r="H2" s="368"/>
      <c r="I2" s="368"/>
      <c r="J2" s="368"/>
      <c r="K2" s="368"/>
      <c r="L2" s="368"/>
      <c r="M2" s="368"/>
      <c r="N2" s="8"/>
      <c r="O2" s="8"/>
      <c r="P2" s="8"/>
      <c r="Q2" s="8"/>
      <c r="R2" s="8"/>
    </row>
    <row r="3" spans="1:18" ht="37.5" customHeight="1">
      <c r="A3" s="316" t="s">
        <v>361</v>
      </c>
      <c r="B3" s="316"/>
      <c r="C3" s="316"/>
      <c r="D3" s="316"/>
      <c r="E3" s="316"/>
      <c r="F3" s="316"/>
      <c r="G3" s="316"/>
      <c r="H3" s="316"/>
      <c r="I3" s="316"/>
      <c r="J3" s="316"/>
      <c r="K3" s="316"/>
      <c r="L3" s="316"/>
      <c r="M3" s="316"/>
      <c r="N3" s="5"/>
      <c r="O3" s="5"/>
      <c r="P3" s="5"/>
      <c r="Q3" s="5"/>
      <c r="R3" s="5"/>
    </row>
    <row r="4" spans="1:18" ht="18" customHeight="1">
      <c r="A4" s="317">
        <v>2017</v>
      </c>
      <c r="B4" s="317"/>
      <c r="C4" s="317"/>
      <c r="D4" s="317"/>
      <c r="E4" s="317"/>
      <c r="F4" s="317"/>
      <c r="G4" s="317"/>
      <c r="H4" s="317"/>
      <c r="I4" s="317"/>
      <c r="J4" s="317"/>
      <c r="K4" s="317"/>
      <c r="L4" s="317"/>
      <c r="M4" s="317"/>
      <c r="N4" s="9"/>
      <c r="O4" s="9"/>
      <c r="P4" s="9"/>
      <c r="Q4" s="9"/>
      <c r="R4" s="9"/>
    </row>
    <row r="5" spans="1:18" ht="15.75">
      <c r="A5" s="51" t="s">
        <v>256</v>
      </c>
      <c r="B5" s="7"/>
      <c r="C5" s="341"/>
      <c r="D5" s="341"/>
      <c r="E5" s="341"/>
      <c r="F5" s="341"/>
      <c r="G5" s="341"/>
      <c r="H5" s="341"/>
      <c r="I5" s="56"/>
      <c r="K5" s="1"/>
      <c r="L5" s="10"/>
      <c r="M5" s="45" t="s">
        <v>444</v>
      </c>
    </row>
    <row r="6" spans="1:18" ht="103.5" customHeight="1">
      <c r="A6" s="313" t="s">
        <v>125</v>
      </c>
      <c r="B6" s="313"/>
      <c r="C6" s="65" t="s">
        <v>344</v>
      </c>
      <c r="D6" s="65" t="s">
        <v>343</v>
      </c>
      <c r="E6" s="65" t="s">
        <v>342</v>
      </c>
      <c r="F6" s="65" t="s">
        <v>341</v>
      </c>
      <c r="G6" s="65" t="s">
        <v>339</v>
      </c>
      <c r="H6" s="65" t="s">
        <v>340</v>
      </c>
      <c r="I6" s="65" t="s">
        <v>349</v>
      </c>
      <c r="J6" s="65" t="s">
        <v>346</v>
      </c>
      <c r="K6" s="65" t="s">
        <v>173</v>
      </c>
      <c r="L6" s="66" t="s">
        <v>67</v>
      </c>
      <c r="M6" s="67" t="s">
        <v>169</v>
      </c>
    </row>
    <row r="7" spans="1:18" ht="45" customHeight="1">
      <c r="A7" s="312" t="s">
        <v>365</v>
      </c>
      <c r="B7" s="312"/>
      <c r="C7" s="90">
        <v>374450</v>
      </c>
      <c r="D7" s="90">
        <v>495343</v>
      </c>
      <c r="E7" s="90">
        <v>222319</v>
      </c>
      <c r="F7" s="90">
        <v>263647</v>
      </c>
      <c r="G7" s="90">
        <v>1511757</v>
      </c>
      <c r="H7" s="90">
        <v>237472</v>
      </c>
      <c r="I7" s="90">
        <v>428376</v>
      </c>
      <c r="J7" s="90">
        <v>1041294</v>
      </c>
      <c r="K7" s="91">
        <f>SUM(C7:J7)</f>
        <v>4574658</v>
      </c>
      <c r="L7" s="119" t="s">
        <v>368</v>
      </c>
      <c r="M7" s="63">
        <v>41</v>
      </c>
      <c r="N7" s="4"/>
    </row>
    <row r="8" spans="1:18" ht="45" customHeight="1">
      <c r="A8" s="314" t="s">
        <v>366</v>
      </c>
      <c r="B8" s="314"/>
      <c r="C8" s="92">
        <v>94137</v>
      </c>
      <c r="D8" s="92">
        <v>558745</v>
      </c>
      <c r="E8" s="92">
        <v>326236</v>
      </c>
      <c r="F8" s="92">
        <v>277259</v>
      </c>
      <c r="G8" s="92">
        <v>2762792</v>
      </c>
      <c r="H8" s="92">
        <v>642855</v>
      </c>
      <c r="I8" s="92">
        <v>340736</v>
      </c>
      <c r="J8" s="92">
        <v>1782273</v>
      </c>
      <c r="K8" s="93">
        <f>SUM(C8:J8)</f>
        <v>6785033</v>
      </c>
      <c r="L8" s="120" t="s">
        <v>375</v>
      </c>
      <c r="M8" s="64">
        <v>42</v>
      </c>
      <c r="N8" s="4"/>
    </row>
    <row r="9" spans="1:18" ht="45" customHeight="1">
      <c r="A9" s="312" t="s">
        <v>367</v>
      </c>
      <c r="B9" s="312"/>
      <c r="C9" s="90">
        <v>76606</v>
      </c>
      <c r="D9" s="90">
        <v>202070</v>
      </c>
      <c r="E9" s="90">
        <v>135248</v>
      </c>
      <c r="F9" s="90">
        <v>155175</v>
      </c>
      <c r="G9" s="90">
        <v>267518</v>
      </c>
      <c r="H9" s="90">
        <v>112668</v>
      </c>
      <c r="I9" s="90">
        <v>536857</v>
      </c>
      <c r="J9" s="90">
        <v>1281211</v>
      </c>
      <c r="K9" s="91">
        <f>SUM(C9:J9)</f>
        <v>2767353</v>
      </c>
      <c r="L9" s="119" t="s">
        <v>376</v>
      </c>
      <c r="M9" s="63">
        <v>43</v>
      </c>
      <c r="N9" s="4"/>
    </row>
    <row r="10" spans="1:18" ht="44.25" customHeight="1">
      <c r="A10" s="313" t="s">
        <v>62</v>
      </c>
      <c r="B10" s="313"/>
      <c r="C10" s="94">
        <f>SUM(C7:C9)</f>
        <v>545193</v>
      </c>
      <c r="D10" s="94">
        <f t="shared" ref="D10:J10" si="0">SUM(D7:D9)</f>
        <v>1256158</v>
      </c>
      <c r="E10" s="94">
        <f t="shared" si="0"/>
        <v>683803</v>
      </c>
      <c r="F10" s="94">
        <f t="shared" si="0"/>
        <v>696081</v>
      </c>
      <c r="G10" s="94">
        <f t="shared" si="0"/>
        <v>4542067</v>
      </c>
      <c r="H10" s="94">
        <f t="shared" si="0"/>
        <v>992995</v>
      </c>
      <c r="I10" s="94">
        <f t="shared" si="0"/>
        <v>1305969</v>
      </c>
      <c r="J10" s="94">
        <f t="shared" si="0"/>
        <v>4104778</v>
      </c>
      <c r="K10" s="94">
        <f>SUM(K7:K9)</f>
        <v>14127044</v>
      </c>
      <c r="L10" s="334" t="s">
        <v>80</v>
      </c>
      <c r="M10" s="334"/>
    </row>
  </sheetData>
  <mergeCells count="11">
    <mergeCell ref="L10:M10"/>
    <mergeCell ref="A1:M1"/>
    <mergeCell ref="A2:M2"/>
    <mergeCell ref="A3:M3"/>
    <mergeCell ref="A4:M4"/>
    <mergeCell ref="C5:H5"/>
    <mergeCell ref="A6:B6"/>
    <mergeCell ref="A7:B7"/>
    <mergeCell ref="A8:B8"/>
    <mergeCell ref="A9:B9"/>
    <mergeCell ref="A10:B10"/>
  </mergeCells>
  <phoneticPr fontId="13" type="noConversion"/>
  <printOptions horizontalCentered="1" verticalCentered="1"/>
  <pageMargins left="0" right="0" top="0" bottom="0" header="0.31496062992125984" footer="0.31496062992125984"/>
  <pageSetup paperSize="9"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15"/>
  <sheetViews>
    <sheetView rightToLeft="1" view="pageBreakPreview" zoomScaleSheetLayoutView="100" workbookViewId="0">
      <selection activeCell="C15" sqref="C15"/>
    </sheetView>
  </sheetViews>
  <sheetFormatPr defaultColWidth="9.125" defaultRowHeight="14.25"/>
  <cols>
    <col min="1" max="1" width="7" style="2" customWidth="1"/>
    <col min="2" max="2" width="40.75" style="2" customWidth="1"/>
    <col min="3" max="3" width="15.25" style="42" customWidth="1"/>
    <col min="4" max="4" width="40.625" style="2" customWidth="1"/>
    <col min="5" max="5" width="7" style="2" customWidth="1"/>
    <col min="6" max="6" width="12.875" style="2" customWidth="1"/>
    <col min="7" max="16384" width="9.125" style="2"/>
  </cols>
  <sheetData>
    <row r="1" spans="1:10" ht="54" customHeight="1">
      <c r="A1" s="240"/>
      <c r="B1" s="240"/>
      <c r="C1" s="240"/>
      <c r="D1" s="240"/>
      <c r="E1" s="240"/>
      <c r="F1" s="13"/>
      <c r="G1" s="13"/>
      <c r="H1" s="13"/>
      <c r="I1" s="13"/>
      <c r="J1" s="13"/>
    </row>
    <row r="2" spans="1:10" ht="45" customHeight="1">
      <c r="A2" s="315" t="s">
        <v>33</v>
      </c>
      <c r="B2" s="315"/>
      <c r="C2" s="315"/>
      <c r="D2" s="315"/>
      <c r="E2" s="315"/>
      <c r="F2" s="8"/>
      <c r="G2" s="8"/>
      <c r="H2" s="8"/>
      <c r="I2" s="8"/>
      <c r="J2" s="8"/>
    </row>
    <row r="3" spans="1:10" ht="32.25" customHeight="1">
      <c r="A3" s="316" t="s">
        <v>362</v>
      </c>
      <c r="B3" s="316"/>
      <c r="C3" s="316"/>
      <c r="D3" s="316"/>
      <c r="E3" s="316"/>
      <c r="F3" s="5"/>
      <c r="G3" s="5"/>
      <c r="H3" s="5"/>
      <c r="I3" s="5"/>
      <c r="J3" s="5"/>
    </row>
    <row r="4" spans="1:10" ht="15" customHeight="1">
      <c r="A4" s="317">
        <v>2017</v>
      </c>
      <c r="B4" s="317"/>
      <c r="C4" s="317"/>
      <c r="D4" s="317"/>
      <c r="E4" s="317"/>
      <c r="F4" s="9"/>
      <c r="G4" s="9"/>
      <c r="H4" s="9"/>
      <c r="I4" s="9"/>
      <c r="J4" s="9"/>
    </row>
    <row r="5" spans="1:10" ht="15.75">
      <c r="A5" s="51" t="s">
        <v>387</v>
      </c>
      <c r="B5" s="7"/>
      <c r="C5" s="1"/>
      <c r="D5" s="10"/>
      <c r="E5" s="45" t="s">
        <v>443</v>
      </c>
    </row>
    <row r="6" spans="1:10" ht="47.25" customHeight="1">
      <c r="A6" s="313" t="s">
        <v>18</v>
      </c>
      <c r="B6" s="313"/>
      <c r="C6" s="154" t="s">
        <v>218</v>
      </c>
      <c r="D6" s="348" t="s">
        <v>17</v>
      </c>
      <c r="E6" s="348"/>
    </row>
    <row r="7" spans="1:10" ht="24" customHeight="1">
      <c r="A7" s="69" t="s">
        <v>327</v>
      </c>
      <c r="B7" s="69"/>
      <c r="C7" s="113"/>
      <c r="D7" s="73"/>
      <c r="E7" s="74" t="s">
        <v>21</v>
      </c>
      <c r="F7" s="4"/>
    </row>
    <row r="8" spans="1:10" ht="20.25" customHeight="1">
      <c r="A8" s="77"/>
      <c r="B8" s="78" t="s">
        <v>2</v>
      </c>
      <c r="C8" s="77">
        <v>29485351</v>
      </c>
      <c r="D8" s="79" t="s">
        <v>22</v>
      </c>
      <c r="E8" s="80"/>
      <c r="F8" s="4"/>
    </row>
    <row r="9" spans="1:10" ht="20.25" customHeight="1">
      <c r="A9" s="70"/>
      <c r="B9" s="71" t="s">
        <v>3</v>
      </c>
      <c r="C9" s="70">
        <v>50345096</v>
      </c>
      <c r="D9" s="73" t="s">
        <v>23</v>
      </c>
      <c r="E9" s="75"/>
      <c r="F9" s="4"/>
    </row>
    <row r="10" spans="1:10" ht="20.25" customHeight="1">
      <c r="A10" s="77"/>
      <c r="B10" s="78" t="s">
        <v>19</v>
      </c>
      <c r="C10" s="77"/>
      <c r="D10" s="79" t="s">
        <v>24</v>
      </c>
      <c r="E10" s="80"/>
      <c r="F10" s="4"/>
    </row>
    <row r="11" spans="1:10" ht="28.5" customHeight="1">
      <c r="A11" s="70"/>
      <c r="B11" s="72" t="s">
        <v>260</v>
      </c>
      <c r="C11" s="70">
        <v>8118883</v>
      </c>
      <c r="D11" s="76" t="s">
        <v>25</v>
      </c>
      <c r="E11" s="75"/>
    </row>
    <row r="12" spans="1:10" ht="20.25" customHeight="1">
      <c r="A12" s="77"/>
      <c r="B12" s="81" t="s">
        <v>170</v>
      </c>
      <c r="C12" s="77">
        <v>71341580</v>
      </c>
      <c r="D12" s="82" t="s">
        <v>26</v>
      </c>
      <c r="E12" s="80"/>
    </row>
    <row r="13" spans="1:10" ht="20.25" customHeight="1">
      <c r="A13" s="70"/>
      <c r="B13" s="71" t="s">
        <v>4</v>
      </c>
      <c r="C13" s="70">
        <v>7337706</v>
      </c>
      <c r="D13" s="73" t="s">
        <v>27</v>
      </c>
      <c r="E13" s="75"/>
    </row>
    <row r="14" spans="1:10" ht="24" customHeight="1">
      <c r="A14" s="83" t="s">
        <v>20</v>
      </c>
      <c r="B14" s="83"/>
      <c r="C14" s="77">
        <v>4390146</v>
      </c>
      <c r="D14" s="79"/>
      <c r="E14" s="84" t="s">
        <v>44</v>
      </c>
      <c r="F14" s="4"/>
    </row>
    <row r="15" spans="1:10" ht="30" customHeight="1">
      <c r="A15" s="349" t="s">
        <v>62</v>
      </c>
      <c r="B15" s="349"/>
      <c r="C15" s="116">
        <f>SUM(C7:C14)</f>
        <v>171018762</v>
      </c>
      <c r="D15" s="350" t="s">
        <v>80</v>
      </c>
      <c r="E15" s="351"/>
    </row>
  </sheetData>
  <mergeCells count="8">
    <mergeCell ref="A15:B15"/>
    <mergeCell ref="D15:E15"/>
    <mergeCell ref="A1:E1"/>
    <mergeCell ref="A6:B6"/>
    <mergeCell ref="D6:E6"/>
    <mergeCell ref="A3:E3"/>
    <mergeCell ref="A4:E4"/>
    <mergeCell ref="A2:E2"/>
  </mergeCells>
  <phoneticPr fontId="13" type="noConversion"/>
  <printOptions horizontalCentered="1" verticalCentered="1"/>
  <pageMargins left="0" right="0" top="0" bottom="0" header="0.31496062992125984" footer="0.31496062992125984"/>
  <pageSetup paperSize="9"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11"/>
  <sheetViews>
    <sheetView rightToLeft="1" view="pageBreakPreview" zoomScaleSheetLayoutView="100" workbookViewId="0">
      <selection activeCell="F6" sqref="F6:H6"/>
    </sheetView>
  </sheetViews>
  <sheetFormatPr defaultColWidth="9.125" defaultRowHeight="14.25"/>
  <cols>
    <col min="1" max="1" width="9.75" style="2" customWidth="1"/>
    <col min="2" max="2" width="15.625" style="2" customWidth="1"/>
    <col min="3" max="3" width="9.75" style="2" customWidth="1"/>
    <col min="4" max="4" width="8.875" style="2" customWidth="1"/>
    <col min="5" max="5" width="9" style="2" customWidth="1"/>
    <col min="6" max="6" width="9.125" style="2" customWidth="1"/>
    <col min="7" max="11" width="8.625" style="2" customWidth="1"/>
    <col min="12" max="12" width="15.625" style="2" customWidth="1"/>
    <col min="13" max="13" width="6.625" style="2" customWidth="1"/>
    <col min="14" max="16384" width="9.125" style="2"/>
  </cols>
  <sheetData>
    <row r="1" spans="1:13" ht="54" customHeight="1">
      <c r="A1" s="240"/>
      <c r="B1" s="240"/>
      <c r="C1" s="240"/>
      <c r="D1" s="240"/>
      <c r="E1" s="240"/>
      <c r="F1" s="240"/>
      <c r="G1" s="240"/>
      <c r="H1" s="240"/>
      <c r="I1" s="240"/>
      <c r="J1" s="240"/>
      <c r="K1" s="240"/>
      <c r="L1" s="240"/>
      <c r="M1" s="240"/>
    </row>
    <row r="2" spans="1:13" ht="37.5" customHeight="1">
      <c r="A2" s="315" t="s">
        <v>213</v>
      </c>
      <c r="B2" s="315"/>
      <c r="C2" s="315"/>
      <c r="D2" s="315"/>
      <c r="E2" s="315"/>
      <c r="F2" s="315"/>
      <c r="G2" s="315"/>
      <c r="H2" s="315"/>
      <c r="I2" s="315"/>
      <c r="J2" s="315"/>
      <c r="K2" s="315"/>
      <c r="L2" s="315"/>
      <c r="M2" s="315"/>
    </row>
    <row r="3" spans="1:13" ht="35.25" customHeight="1">
      <c r="A3" s="316" t="s">
        <v>363</v>
      </c>
      <c r="B3" s="316"/>
      <c r="C3" s="316"/>
      <c r="D3" s="316"/>
      <c r="E3" s="316"/>
      <c r="F3" s="316"/>
      <c r="G3" s="316"/>
      <c r="H3" s="316"/>
      <c r="I3" s="316"/>
      <c r="J3" s="316"/>
      <c r="K3" s="316"/>
      <c r="L3" s="316"/>
      <c r="M3" s="316"/>
    </row>
    <row r="4" spans="1:13" ht="16.5" customHeight="1">
      <c r="A4" s="317">
        <v>2017</v>
      </c>
      <c r="B4" s="317"/>
      <c r="C4" s="317"/>
      <c r="D4" s="317"/>
      <c r="E4" s="317"/>
      <c r="F4" s="317"/>
      <c r="G4" s="317"/>
      <c r="H4" s="317"/>
      <c r="I4" s="317"/>
      <c r="J4" s="317"/>
      <c r="K4" s="317"/>
      <c r="L4" s="317"/>
      <c r="M4" s="317"/>
    </row>
    <row r="5" spans="1:13" ht="15.75">
      <c r="A5" s="51" t="s">
        <v>388</v>
      </c>
      <c r="B5" s="7"/>
      <c r="C5" s="7"/>
      <c r="D5" s="7"/>
      <c r="E5" s="7"/>
      <c r="F5" s="7"/>
      <c r="G5" s="7"/>
      <c r="H5" s="7"/>
      <c r="I5" s="7"/>
      <c r="J5" s="7"/>
      <c r="K5" s="56"/>
      <c r="L5" s="10"/>
      <c r="M5" s="45" t="s">
        <v>442</v>
      </c>
    </row>
    <row r="6" spans="1:13" ht="30" customHeight="1">
      <c r="A6" s="309" t="s">
        <v>125</v>
      </c>
      <c r="B6" s="309"/>
      <c r="C6" s="340" t="s">
        <v>212</v>
      </c>
      <c r="D6" s="340"/>
      <c r="E6" s="340"/>
      <c r="F6" s="340" t="s">
        <v>544</v>
      </c>
      <c r="G6" s="340"/>
      <c r="H6" s="340"/>
      <c r="I6" s="309" t="s">
        <v>45</v>
      </c>
      <c r="J6" s="309" t="s">
        <v>47</v>
      </c>
      <c r="K6" s="309" t="s">
        <v>46</v>
      </c>
      <c r="L6" s="354" t="s">
        <v>67</v>
      </c>
      <c r="M6" s="321" t="s">
        <v>177</v>
      </c>
    </row>
    <row r="7" spans="1:13" ht="44.25" customHeight="1">
      <c r="A7" s="311"/>
      <c r="B7" s="311"/>
      <c r="C7" s="53" t="s">
        <v>171</v>
      </c>
      <c r="D7" s="53" t="s">
        <v>172</v>
      </c>
      <c r="E7" s="53" t="s">
        <v>173</v>
      </c>
      <c r="F7" s="60" t="s">
        <v>174</v>
      </c>
      <c r="G7" s="60" t="s">
        <v>175</v>
      </c>
      <c r="H7" s="60" t="s">
        <v>176</v>
      </c>
      <c r="I7" s="311"/>
      <c r="J7" s="311"/>
      <c r="K7" s="311"/>
      <c r="L7" s="355"/>
      <c r="M7" s="352"/>
    </row>
    <row r="8" spans="1:13" ht="55.5" customHeight="1">
      <c r="A8" s="375" t="s">
        <v>365</v>
      </c>
      <c r="B8" s="375"/>
      <c r="C8" s="96">
        <v>57726980</v>
      </c>
      <c r="D8" s="96">
        <v>1506647</v>
      </c>
      <c r="E8" s="149">
        <f>C8+D8</f>
        <v>59233627</v>
      </c>
      <c r="F8" s="96">
        <v>21700565</v>
      </c>
      <c r="G8" s="96">
        <v>4574658</v>
      </c>
      <c r="H8" s="149">
        <f>F8+G8</f>
        <v>26275223</v>
      </c>
      <c r="I8" s="149">
        <f>E8-H8</f>
        <v>32958404</v>
      </c>
      <c r="J8" s="96">
        <v>1973837</v>
      </c>
      <c r="K8" s="149">
        <f>I8-J8</f>
        <v>30984567</v>
      </c>
      <c r="L8" s="127" t="s">
        <v>368</v>
      </c>
      <c r="M8" s="128">
        <v>41</v>
      </c>
    </row>
    <row r="9" spans="1:13" ht="55.5" customHeight="1">
      <c r="A9" s="376" t="s">
        <v>366</v>
      </c>
      <c r="B9" s="376"/>
      <c r="C9" s="98">
        <v>40205581</v>
      </c>
      <c r="D9" s="98">
        <v>1216384</v>
      </c>
      <c r="E9" s="150">
        <f>C9+D9</f>
        <v>41421965</v>
      </c>
      <c r="F9" s="98">
        <v>16013233</v>
      </c>
      <c r="G9" s="98">
        <v>6785034</v>
      </c>
      <c r="H9" s="150">
        <f>F9+G9</f>
        <v>22798267</v>
      </c>
      <c r="I9" s="150">
        <f>E9-H9</f>
        <v>18623698</v>
      </c>
      <c r="J9" s="98">
        <v>1792931</v>
      </c>
      <c r="K9" s="150">
        <f>I9-J9</f>
        <v>16830767</v>
      </c>
      <c r="L9" s="130" t="s">
        <v>375</v>
      </c>
      <c r="M9" s="131">
        <v>42</v>
      </c>
    </row>
    <row r="10" spans="1:13" ht="55.5" customHeight="1">
      <c r="A10" s="377" t="s">
        <v>367</v>
      </c>
      <c r="B10" s="377"/>
      <c r="C10" s="96">
        <v>32445825</v>
      </c>
      <c r="D10" s="96">
        <v>1667115</v>
      </c>
      <c r="E10" s="149">
        <f>C10+D10</f>
        <v>34112940</v>
      </c>
      <c r="F10" s="96">
        <v>13057632</v>
      </c>
      <c r="G10" s="96">
        <v>2767354</v>
      </c>
      <c r="H10" s="149">
        <f>F10+G10</f>
        <v>15824986</v>
      </c>
      <c r="I10" s="149">
        <f>E10-H10</f>
        <v>18287954</v>
      </c>
      <c r="J10" s="96">
        <v>450737</v>
      </c>
      <c r="K10" s="149">
        <f>I10-J10</f>
        <v>17837217</v>
      </c>
      <c r="L10" s="133" t="s">
        <v>376</v>
      </c>
      <c r="M10" s="134">
        <v>43</v>
      </c>
    </row>
    <row r="11" spans="1:13" ht="42.75" customHeight="1">
      <c r="A11" s="373" t="s">
        <v>62</v>
      </c>
      <c r="B11" s="373"/>
      <c r="C11" s="135">
        <f>SUM(C8:C10)</f>
        <v>130378386</v>
      </c>
      <c r="D11" s="135">
        <f t="shared" ref="D11:K11" si="0">SUM(D8:D10)</f>
        <v>4390146</v>
      </c>
      <c r="E11" s="135">
        <f t="shared" si="0"/>
        <v>134768532</v>
      </c>
      <c r="F11" s="135">
        <f t="shared" si="0"/>
        <v>50771430</v>
      </c>
      <c r="G11" s="135">
        <f>SUM(G8:G10)</f>
        <v>14127046</v>
      </c>
      <c r="H11" s="135">
        <f t="shared" si="0"/>
        <v>64898476</v>
      </c>
      <c r="I11" s="135">
        <f t="shared" si="0"/>
        <v>69870056</v>
      </c>
      <c r="J11" s="135">
        <f t="shared" si="0"/>
        <v>4217505</v>
      </c>
      <c r="K11" s="135">
        <f t="shared" si="0"/>
        <v>65652551</v>
      </c>
      <c r="L11" s="374" t="s">
        <v>80</v>
      </c>
      <c r="M11" s="374"/>
    </row>
  </sheetData>
  <mergeCells count="17">
    <mergeCell ref="A8:B8"/>
    <mergeCell ref="A9:B9"/>
    <mergeCell ref="A10:B10"/>
    <mergeCell ref="A11:B11"/>
    <mergeCell ref="L11:M11"/>
    <mergeCell ref="A1:M1"/>
    <mergeCell ref="A2:M2"/>
    <mergeCell ref="A3:M3"/>
    <mergeCell ref="A4:M4"/>
    <mergeCell ref="K6:K7"/>
    <mergeCell ref="L6:L7"/>
    <mergeCell ref="A6:B7"/>
    <mergeCell ref="C6:E6"/>
    <mergeCell ref="F6:H6"/>
    <mergeCell ref="I6:I7"/>
    <mergeCell ref="J6:J7"/>
    <mergeCell ref="M6:M7"/>
  </mergeCells>
  <phoneticPr fontId="13" type="noConversion"/>
  <printOptions horizontalCentered="1" verticalCentered="1"/>
  <pageMargins left="0" right="0" top="0" bottom="0" header="0.31496062992125984" footer="0.31496062992125984"/>
  <pageSetup paperSize="9"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12"/>
  <sheetViews>
    <sheetView rightToLeft="1" view="pageBreakPreview" zoomScaleNormal="100" zoomScaleSheetLayoutView="100" workbookViewId="0">
      <selection activeCell="D18" sqref="D18"/>
    </sheetView>
  </sheetViews>
  <sheetFormatPr defaultColWidth="9.125" defaultRowHeight="14.25"/>
  <cols>
    <col min="1" max="1" width="8.75" style="2" customWidth="1"/>
    <col min="2" max="2" width="15.625" style="2" customWidth="1"/>
    <col min="3" max="9" width="10.625" style="2" customWidth="1"/>
    <col min="10" max="10" width="15.625" style="2" customWidth="1"/>
    <col min="11" max="11" width="7.625" style="2" customWidth="1"/>
    <col min="12" max="16384" width="9.125" style="2"/>
  </cols>
  <sheetData>
    <row r="1" spans="1:11" ht="54" customHeight="1">
      <c r="A1" s="240"/>
      <c r="B1" s="240"/>
      <c r="C1" s="240"/>
      <c r="D1" s="240"/>
      <c r="E1" s="240"/>
      <c r="F1" s="240"/>
      <c r="G1" s="240"/>
      <c r="H1" s="240"/>
      <c r="I1" s="240"/>
      <c r="J1" s="240"/>
      <c r="K1" s="240"/>
    </row>
    <row r="2" spans="1:11" ht="39" customHeight="1">
      <c r="A2" s="315" t="s">
        <v>214</v>
      </c>
      <c r="B2" s="315"/>
      <c r="C2" s="315"/>
      <c r="D2" s="315"/>
      <c r="E2" s="315"/>
      <c r="F2" s="315"/>
      <c r="G2" s="315"/>
      <c r="H2" s="315"/>
      <c r="I2" s="315"/>
      <c r="J2" s="315"/>
      <c r="K2" s="315"/>
    </row>
    <row r="3" spans="1:11" ht="37.5" customHeight="1">
      <c r="A3" s="316" t="s">
        <v>364</v>
      </c>
      <c r="B3" s="316"/>
      <c r="C3" s="316"/>
      <c r="D3" s="316"/>
      <c r="E3" s="316"/>
      <c r="F3" s="316"/>
      <c r="G3" s="316"/>
      <c r="H3" s="316"/>
      <c r="I3" s="316"/>
      <c r="J3" s="316"/>
      <c r="K3" s="316"/>
    </row>
    <row r="4" spans="1:11" ht="16.5" customHeight="1">
      <c r="A4" s="317">
        <v>2017</v>
      </c>
      <c r="B4" s="317"/>
      <c r="C4" s="317"/>
      <c r="D4" s="317"/>
      <c r="E4" s="317"/>
      <c r="F4" s="317"/>
      <c r="G4" s="317"/>
      <c r="H4" s="317"/>
      <c r="I4" s="317"/>
      <c r="J4" s="317"/>
      <c r="K4" s="317"/>
    </row>
    <row r="5" spans="1:11" ht="15.75">
      <c r="A5" s="7" t="s">
        <v>389</v>
      </c>
      <c r="B5" s="7"/>
      <c r="C5" s="3"/>
      <c r="D5" s="1"/>
      <c r="E5" s="1"/>
      <c r="F5" s="1"/>
      <c r="G5" s="10"/>
      <c r="H5" s="1"/>
      <c r="I5" s="1"/>
      <c r="J5" s="10"/>
      <c r="K5" s="10" t="s">
        <v>441</v>
      </c>
    </row>
    <row r="6" spans="1:11" ht="78" customHeight="1">
      <c r="A6" s="357" t="s">
        <v>125</v>
      </c>
      <c r="B6" s="357"/>
      <c r="C6" s="101" t="s">
        <v>184</v>
      </c>
      <c r="D6" s="101" t="s">
        <v>545</v>
      </c>
      <c r="E6" s="101" t="s">
        <v>546</v>
      </c>
      <c r="F6" s="101" t="s">
        <v>178</v>
      </c>
      <c r="G6" s="101" t="s">
        <v>179</v>
      </c>
      <c r="H6" s="359" t="s">
        <v>181</v>
      </c>
      <c r="I6" s="360"/>
      <c r="J6" s="361" t="s">
        <v>67</v>
      </c>
      <c r="K6" s="363" t="s">
        <v>180</v>
      </c>
    </row>
    <row r="7" spans="1:11" ht="45" customHeight="1">
      <c r="A7" s="358"/>
      <c r="B7" s="358"/>
      <c r="C7" s="102" t="s">
        <v>111</v>
      </c>
      <c r="D7" s="102" t="s">
        <v>355</v>
      </c>
      <c r="E7" s="102" t="s">
        <v>356</v>
      </c>
      <c r="F7" s="102" t="s">
        <v>112</v>
      </c>
      <c r="G7" s="102" t="s">
        <v>113</v>
      </c>
      <c r="H7" s="103" t="s">
        <v>182</v>
      </c>
      <c r="I7" s="103" t="s">
        <v>183</v>
      </c>
      <c r="J7" s="362"/>
      <c r="K7" s="364"/>
    </row>
    <row r="8" spans="1:11" ht="49.5" customHeight="1">
      <c r="A8" s="356" t="s">
        <v>365</v>
      </c>
      <c r="B8" s="356"/>
      <c r="C8" s="96">
        <v>34748</v>
      </c>
      <c r="D8" s="97">
        <v>37</v>
      </c>
      <c r="E8" s="97">
        <v>8</v>
      </c>
      <c r="F8" s="96">
        <v>141134</v>
      </c>
      <c r="G8" s="96">
        <v>78529</v>
      </c>
      <c r="H8" s="96">
        <v>14554749</v>
      </c>
      <c r="I8" s="96">
        <v>16429818</v>
      </c>
      <c r="J8" s="162" t="s">
        <v>368</v>
      </c>
      <c r="K8" s="95">
        <v>41</v>
      </c>
    </row>
    <row r="9" spans="1:11" ht="49.5" customHeight="1">
      <c r="A9" s="366" t="s">
        <v>366</v>
      </c>
      <c r="B9" s="366"/>
      <c r="C9" s="98">
        <v>53145</v>
      </c>
      <c r="D9" s="99">
        <v>39</v>
      </c>
      <c r="E9" s="99">
        <v>16</v>
      </c>
      <c r="F9" s="98">
        <v>202251</v>
      </c>
      <c r="G9" s="98">
        <v>90934</v>
      </c>
      <c r="H9" s="98">
        <v>10878112</v>
      </c>
      <c r="I9" s="98">
        <v>5952656</v>
      </c>
      <c r="J9" s="163" t="s">
        <v>375</v>
      </c>
      <c r="K9" s="100">
        <v>42</v>
      </c>
    </row>
    <row r="10" spans="1:11" ht="49.5" customHeight="1">
      <c r="A10" s="356" t="s">
        <v>367</v>
      </c>
      <c r="B10" s="356"/>
      <c r="C10" s="96">
        <v>40483</v>
      </c>
      <c r="D10" s="97">
        <v>38</v>
      </c>
      <c r="E10" s="97">
        <v>8</v>
      </c>
      <c r="F10" s="96">
        <v>188149</v>
      </c>
      <c r="G10" s="96">
        <v>100867</v>
      </c>
      <c r="H10" s="96">
        <v>7324244</v>
      </c>
      <c r="I10" s="96">
        <v>10512973</v>
      </c>
      <c r="J10" s="162" t="s">
        <v>376</v>
      </c>
      <c r="K10" s="95">
        <v>43</v>
      </c>
    </row>
    <row r="11" spans="1:11" ht="40.5" customHeight="1">
      <c r="A11" s="353" t="s">
        <v>62</v>
      </c>
      <c r="B11" s="353"/>
      <c r="C11" s="104">
        <v>40719</v>
      </c>
      <c r="D11" s="105">
        <v>38</v>
      </c>
      <c r="E11" s="105">
        <v>10</v>
      </c>
      <c r="F11" s="104">
        <v>167246</v>
      </c>
      <c r="G11" s="104">
        <v>86708</v>
      </c>
      <c r="H11" s="104">
        <f>SUM(H8:H10)</f>
        <v>32757105</v>
      </c>
      <c r="I11" s="104">
        <f>SUM(I8:I10)</f>
        <v>32895447</v>
      </c>
      <c r="J11" s="367" t="s">
        <v>80</v>
      </c>
      <c r="K11" s="367"/>
    </row>
    <row r="12" spans="1:11" s="54" customFormat="1" ht="21.75" customHeight="1">
      <c r="A12" s="331" t="s">
        <v>354</v>
      </c>
      <c r="B12" s="331"/>
      <c r="C12" s="331"/>
      <c r="D12" s="331"/>
      <c r="E12" s="151"/>
      <c r="F12" s="378" t="s">
        <v>48</v>
      </c>
      <c r="G12" s="378"/>
      <c r="H12" s="378"/>
      <c r="I12" s="378"/>
      <c r="J12" s="378"/>
      <c r="K12" s="378"/>
    </row>
  </sheetData>
  <mergeCells count="15">
    <mergeCell ref="A6:B7"/>
    <mergeCell ref="H6:I6"/>
    <mergeCell ref="J6:J7"/>
    <mergeCell ref="A1:K1"/>
    <mergeCell ref="A2:K2"/>
    <mergeCell ref="A3:K3"/>
    <mergeCell ref="A4:K4"/>
    <mergeCell ref="K6:K7"/>
    <mergeCell ref="J11:K11"/>
    <mergeCell ref="A8:B8"/>
    <mergeCell ref="A9:B9"/>
    <mergeCell ref="A12:D12"/>
    <mergeCell ref="F12:K12"/>
    <mergeCell ref="A10:B10"/>
    <mergeCell ref="A11:B11"/>
  </mergeCells>
  <phoneticPr fontId="13" type="noConversion"/>
  <printOptions horizontalCentered="1" verticalCentered="1"/>
  <pageMargins left="0" right="0" top="0" bottom="0" header="0.31496062992125984" footer="0.31496062992125984"/>
  <pageSetup paperSize="9" orientation="landscape" r:id="rId1"/>
  <colBreaks count="1" manualBreakCount="1">
    <brk id="11" max="1048575" man="1"/>
  </col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2" sqref="K12"/>
    </sheetView>
  </sheetViews>
  <sheetFormatPr defaultRowHeight="14.25"/>
  <sheetData/>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40"/>
  <sheetViews>
    <sheetView rightToLeft="1" view="pageBreakPreview" zoomScale="80" zoomScaleNormal="100" zoomScaleSheetLayoutView="80" workbookViewId="0">
      <selection sqref="A1:E1"/>
    </sheetView>
  </sheetViews>
  <sheetFormatPr defaultColWidth="9" defaultRowHeight="14.25"/>
  <cols>
    <col min="1" max="1" width="6.75" style="169" customWidth="1"/>
    <col min="2" max="2" width="55.75" style="169" customWidth="1"/>
    <col min="3" max="3" width="9.375" style="169" customWidth="1"/>
    <col min="4" max="4" width="56" style="169" customWidth="1"/>
    <col min="5" max="5" width="6.75" style="169" customWidth="1"/>
    <col min="6" max="16384" width="9" style="169"/>
  </cols>
  <sheetData>
    <row r="1" spans="1:9" s="167" customFormat="1" ht="18.75" customHeight="1">
      <c r="A1" s="244"/>
      <c r="B1" s="244"/>
      <c r="C1" s="244"/>
      <c r="D1" s="244"/>
      <c r="E1" s="244"/>
      <c r="F1" s="168"/>
      <c r="G1" s="168"/>
      <c r="H1" s="168"/>
      <c r="I1" s="168"/>
    </row>
    <row r="2" spans="1:9" ht="20.25">
      <c r="A2" s="245" t="s">
        <v>420</v>
      </c>
      <c r="B2" s="245"/>
      <c r="C2" s="245"/>
      <c r="D2" s="245"/>
      <c r="E2" s="245"/>
    </row>
    <row r="3" spans="1:9" ht="14.25" customHeight="1">
      <c r="A3" s="246" t="s">
        <v>438</v>
      </c>
      <c r="B3" s="246"/>
      <c r="C3" s="246"/>
      <c r="D3" s="246"/>
      <c r="E3" s="246"/>
    </row>
    <row r="4" spans="1:9" ht="38.25" customHeight="1">
      <c r="A4" s="172" t="s">
        <v>393</v>
      </c>
      <c r="B4" s="171" t="s">
        <v>392</v>
      </c>
      <c r="C4" s="172"/>
      <c r="D4" s="171" t="s">
        <v>391</v>
      </c>
      <c r="E4" s="170" t="s">
        <v>390</v>
      </c>
    </row>
    <row r="5" spans="1:9" s="176" customFormat="1" ht="20.25" customHeight="1" thickBot="1">
      <c r="A5" s="173"/>
      <c r="B5" s="175" t="s">
        <v>395</v>
      </c>
      <c r="C5" s="219"/>
      <c r="D5" s="174" t="s">
        <v>394</v>
      </c>
      <c r="E5" s="173"/>
    </row>
    <row r="6" spans="1:9" s="176" customFormat="1" ht="20.25" customHeight="1" thickBot="1">
      <c r="A6" s="177"/>
      <c r="B6" s="179" t="s">
        <v>397</v>
      </c>
      <c r="C6" s="220"/>
      <c r="D6" s="178" t="s">
        <v>396</v>
      </c>
      <c r="E6" s="177"/>
    </row>
    <row r="7" spans="1:9" s="176" customFormat="1" ht="20.25" customHeight="1" thickBot="1">
      <c r="A7" s="180"/>
      <c r="B7" s="182" t="s">
        <v>399</v>
      </c>
      <c r="C7" s="221"/>
      <c r="D7" s="181" t="s">
        <v>398</v>
      </c>
      <c r="E7" s="180"/>
    </row>
    <row r="8" spans="1:9" s="176" customFormat="1" ht="20.25" customHeight="1" thickBot="1">
      <c r="A8" s="177"/>
      <c r="B8" s="179" t="s">
        <v>401</v>
      </c>
      <c r="C8" s="220"/>
      <c r="D8" s="178" t="s">
        <v>400</v>
      </c>
      <c r="E8" s="177"/>
    </row>
    <row r="9" spans="1:9" s="176" customFormat="1" ht="27.75" customHeight="1" thickBot="1">
      <c r="A9" s="180"/>
      <c r="B9" s="185" t="s">
        <v>403</v>
      </c>
      <c r="C9" s="184"/>
      <c r="D9" s="183" t="s">
        <v>402</v>
      </c>
      <c r="E9" s="180"/>
    </row>
    <row r="10" spans="1:9" s="176" customFormat="1" ht="27.75" customHeight="1" thickBot="1">
      <c r="A10" s="188">
        <v>1</v>
      </c>
      <c r="B10" s="179" t="s">
        <v>471</v>
      </c>
      <c r="C10" s="187"/>
      <c r="D10" s="178" t="s">
        <v>472</v>
      </c>
      <c r="E10" s="186">
        <v>1</v>
      </c>
    </row>
    <row r="11" spans="1:9" s="176" customFormat="1" ht="27.75" customHeight="1" thickBot="1">
      <c r="A11" s="180"/>
      <c r="B11" s="185" t="s">
        <v>421</v>
      </c>
      <c r="C11" s="184"/>
      <c r="D11" s="183" t="s">
        <v>422</v>
      </c>
      <c r="E11" s="180"/>
    </row>
    <row r="12" spans="1:9" s="176" customFormat="1" ht="26.1" customHeight="1" thickBot="1">
      <c r="A12" s="188" t="s">
        <v>423</v>
      </c>
      <c r="B12" s="179" t="s">
        <v>473</v>
      </c>
      <c r="C12" s="187"/>
      <c r="D12" s="178" t="s">
        <v>489</v>
      </c>
      <c r="E12" s="186" t="s">
        <v>423</v>
      </c>
    </row>
    <row r="13" spans="1:9" s="176" customFormat="1" ht="27.75" customHeight="1" thickBot="1">
      <c r="A13" s="190" t="s">
        <v>404</v>
      </c>
      <c r="B13" s="182" t="s">
        <v>474</v>
      </c>
      <c r="C13" s="184"/>
      <c r="D13" s="181" t="s">
        <v>490</v>
      </c>
      <c r="E13" s="189" t="s">
        <v>404</v>
      </c>
    </row>
    <row r="14" spans="1:9" s="176" customFormat="1" ht="26.1" customHeight="1" thickBot="1">
      <c r="A14" s="188" t="s">
        <v>424</v>
      </c>
      <c r="B14" s="179" t="s">
        <v>475</v>
      </c>
      <c r="C14" s="187"/>
      <c r="D14" s="178" t="s">
        <v>491</v>
      </c>
      <c r="E14" s="186" t="s">
        <v>424</v>
      </c>
    </row>
    <row r="15" spans="1:9" s="176" customFormat="1" ht="26.1" customHeight="1" thickBot="1">
      <c r="A15" s="190" t="s">
        <v>425</v>
      </c>
      <c r="B15" s="182" t="s">
        <v>476</v>
      </c>
      <c r="C15" s="184"/>
      <c r="D15" s="181" t="s">
        <v>492</v>
      </c>
      <c r="E15" s="189" t="s">
        <v>425</v>
      </c>
    </row>
    <row r="16" spans="1:9" s="176" customFormat="1" ht="26.1" customHeight="1" thickBot="1">
      <c r="A16" s="188" t="s">
        <v>405</v>
      </c>
      <c r="B16" s="179" t="s">
        <v>477</v>
      </c>
      <c r="C16" s="187"/>
      <c r="D16" s="178" t="s">
        <v>493</v>
      </c>
      <c r="E16" s="186" t="s">
        <v>405</v>
      </c>
    </row>
    <row r="17" spans="1:5" s="176" customFormat="1" ht="26.1" customHeight="1" thickBot="1">
      <c r="A17" s="190" t="s">
        <v>406</v>
      </c>
      <c r="B17" s="182" t="s">
        <v>478</v>
      </c>
      <c r="C17" s="184"/>
      <c r="D17" s="181" t="s">
        <v>494</v>
      </c>
      <c r="E17" s="189" t="s">
        <v>406</v>
      </c>
    </row>
    <row r="18" spans="1:5" s="176" customFormat="1" ht="26.1" customHeight="1" thickBot="1">
      <c r="A18" s="188" t="s">
        <v>407</v>
      </c>
      <c r="B18" s="179" t="s">
        <v>479</v>
      </c>
      <c r="C18" s="187"/>
      <c r="D18" s="178" t="s">
        <v>495</v>
      </c>
      <c r="E18" s="186" t="s">
        <v>407</v>
      </c>
    </row>
    <row r="19" spans="1:5" s="176" customFormat="1" ht="26.1" customHeight="1">
      <c r="A19" s="205" t="s">
        <v>408</v>
      </c>
      <c r="B19" s="206" t="s">
        <v>480</v>
      </c>
      <c r="C19" s="207"/>
      <c r="D19" s="208" t="s">
        <v>496</v>
      </c>
      <c r="E19" s="209" t="s">
        <v>408</v>
      </c>
    </row>
    <row r="20" spans="1:5" s="176" customFormat="1" ht="32.25" thickBot="1">
      <c r="A20" s="210"/>
      <c r="B20" s="211" t="s">
        <v>426</v>
      </c>
      <c r="C20" s="212"/>
      <c r="D20" s="213" t="s">
        <v>427</v>
      </c>
      <c r="E20" s="214"/>
    </row>
    <row r="21" spans="1:5" s="176" customFormat="1" ht="26.1" customHeight="1" thickBot="1">
      <c r="A21" s="190" t="s">
        <v>409</v>
      </c>
      <c r="B21" s="182" t="s">
        <v>481</v>
      </c>
      <c r="C21" s="184"/>
      <c r="D21" s="181" t="s">
        <v>497</v>
      </c>
      <c r="E21" s="189" t="s">
        <v>409</v>
      </c>
    </row>
    <row r="22" spans="1:5" s="176" customFormat="1" ht="27.75" customHeight="1" thickBot="1">
      <c r="A22" s="188" t="s">
        <v>428</v>
      </c>
      <c r="B22" s="179" t="s">
        <v>482</v>
      </c>
      <c r="C22" s="187"/>
      <c r="D22" s="178" t="s">
        <v>498</v>
      </c>
      <c r="E22" s="186" t="s">
        <v>428</v>
      </c>
    </row>
    <row r="23" spans="1:5" s="176" customFormat="1" ht="27.75" customHeight="1" thickBot="1">
      <c r="A23" s="190" t="s">
        <v>429</v>
      </c>
      <c r="B23" s="182" t="s">
        <v>483</v>
      </c>
      <c r="C23" s="184"/>
      <c r="D23" s="181" t="s">
        <v>499</v>
      </c>
      <c r="E23" s="189" t="s">
        <v>429</v>
      </c>
    </row>
    <row r="24" spans="1:5" s="176" customFormat="1" ht="27.75" customHeight="1">
      <c r="A24" s="196" t="s">
        <v>430</v>
      </c>
      <c r="B24" s="195" t="s">
        <v>484</v>
      </c>
      <c r="C24" s="194"/>
      <c r="D24" s="193" t="s">
        <v>500</v>
      </c>
      <c r="E24" s="192" t="s">
        <v>430</v>
      </c>
    </row>
    <row r="25" spans="1:5" s="176" customFormat="1" ht="26.1" customHeight="1" thickBot="1">
      <c r="A25" s="198" t="s">
        <v>431</v>
      </c>
      <c r="B25" s="175" t="s">
        <v>476</v>
      </c>
      <c r="C25" s="191"/>
      <c r="D25" s="174" t="s">
        <v>501</v>
      </c>
      <c r="E25" s="197" t="s">
        <v>431</v>
      </c>
    </row>
    <row r="26" spans="1:5" s="176" customFormat="1" ht="26.1" customHeight="1" thickBot="1">
      <c r="A26" s="188" t="s">
        <v>432</v>
      </c>
      <c r="B26" s="179" t="s">
        <v>477</v>
      </c>
      <c r="C26" s="187"/>
      <c r="D26" s="178" t="s">
        <v>502</v>
      </c>
      <c r="E26" s="186" t="s">
        <v>432</v>
      </c>
    </row>
    <row r="27" spans="1:5" s="176" customFormat="1" ht="27.75" customHeight="1" thickBot="1">
      <c r="A27" s="190" t="s">
        <v>433</v>
      </c>
      <c r="B27" s="182" t="s">
        <v>485</v>
      </c>
      <c r="C27" s="184"/>
      <c r="D27" s="181" t="s">
        <v>503</v>
      </c>
      <c r="E27" s="189" t="s">
        <v>433</v>
      </c>
    </row>
    <row r="28" spans="1:5" s="176" customFormat="1" ht="27.75" customHeight="1" thickBot="1">
      <c r="A28" s="188" t="s">
        <v>410</v>
      </c>
      <c r="B28" s="179" t="s">
        <v>486</v>
      </c>
      <c r="C28" s="187"/>
      <c r="D28" s="178" t="s">
        <v>504</v>
      </c>
      <c r="E28" s="186" t="s">
        <v>410</v>
      </c>
    </row>
    <row r="29" spans="1:5" s="176" customFormat="1" ht="27.75" customHeight="1" thickBot="1">
      <c r="A29" s="190" t="s">
        <v>411</v>
      </c>
      <c r="B29" s="182" t="s">
        <v>480</v>
      </c>
      <c r="C29" s="184"/>
      <c r="D29" s="181" t="s">
        <v>505</v>
      </c>
      <c r="E29" s="189" t="s">
        <v>411</v>
      </c>
    </row>
    <row r="30" spans="1:5" s="176" customFormat="1" ht="48" thickBot="1">
      <c r="A30" s="215"/>
      <c r="B30" s="216" t="s">
        <v>434</v>
      </c>
      <c r="C30" s="187"/>
      <c r="D30" s="217" t="s">
        <v>435</v>
      </c>
      <c r="E30" s="218"/>
    </row>
    <row r="31" spans="1:5" s="176" customFormat="1" ht="27.75" customHeight="1" thickBot="1">
      <c r="A31" s="190" t="s">
        <v>412</v>
      </c>
      <c r="B31" s="182" t="s">
        <v>481</v>
      </c>
      <c r="C31" s="184"/>
      <c r="D31" s="181" t="s">
        <v>506</v>
      </c>
      <c r="E31" s="189" t="s">
        <v>412</v>
      </c>
    </row>
    <row r="32" spans="1:5" s="176" customFormat="1" ht="27.75" customHeight="1" thickBot="1">
      <c r="A32" s="188" t="s">
        <v>413</v>
      </c>
      <c r="B32" s="179" t="s">
        <v>474</v>
      </c>
      <c r="C32" s="187"/>
      <c r="D32" s="178" t="s">
        <v>498</v>
      </c>
      <c r="E32" s="186" t="s">
        <v>413</v>
      </c>
    </row>
    <row r="33" spans="1:5" s="176" customFormat="1" ht="27.75" customHeight="1" thickBot="1">
      <c r="A33" s="190" t="s">
        <v>414</v>
      </c>
      <c r="B33" s="182" t="s">
        <v>483</v>
      </c>
      <c r="C33" s="184"/>
      <c r="D33" s="181" t="s">
        <v>507</v>
      </c>
      <c r="E33" s="189" t="s">
        <v>414</v>
      </c>
    </row>
    <row r="34" spans="1:5" s="176" customFormat="1" ht="27.75" customHeight="1" thickBot="1">
      <c r="A34" s="188" t="s">
        <v>415</v>
      </c>
      <c r="B34" s="179" t="s">
        <v>476</v>
      </c>
      <c r="C34" s="187"/>
      <c r="D34" s="178" t="s">
        <v>508</v>
      </c>
      <c r="E34" s="186" t="s">
        <v>415</v>
      </c>
    </row>
    <row r="35" spans="1:5" s="176" customFormat="1" ht="27.75" customHeight="1" thickBot="1">
      <c r="A35" s="190" t="s">
        <v>416</v>
      </c>
      <c r="B35" s="182" t="s">
        <v>477</v>
      </c>
      <c r="C35" s="184"/>
      <c r="D35" s="181" t="s">
        <v>502</v>
      </c>
      <c r="E35" s="189" t="s">
        <v>416</v>
      </c>
    </row>
    <row r="36" spans="1:5" s="176" customFormat="1" ht="27.75" customHeight="1" thickBot="1">
      <c r="A36" s="188" t="s">
        <v>417</v>
      </c>
      <c r="B36" s="179" t="s">
        <v>487</v>
      </c>
      <c r="C36" s="187"/>
      <c r="D36" s="178" t="s">
        <v>509</v>
      </c>
      <c r="E36" s="186" t="s">
        <v>417</v>
      </c>
    </row>
    <row r="37" spans="1:5" s="176" customFormat="1" ht="27.75" customHeight="1" thickBot="1">
      <c r="A37" s="190" t="s">
        <v>418</v>
      </c>
      <c r="B37" s="182" t="s">
        <v>486</v>
      </c>
      <c r="C37" s="184"/>
      <c r="D37" s="181" t="s">
        <v>510</v>
      </c>
      <c r="E37" s="189" t="s">
        <v>418</v>
      </c>
    </row>
    <row r="38" spans="1:5" s="176" customFormat="1" ht="27.75" customHeight="1" thickBot="1">
      <c r="A38" s="188" t="s">
        <v>419</v>
      </c>
      <c r="B38" s="179" t="s">
        <v>488</v>
      </c>
      <c r="C38" s="187"/>
      <c r="D38" s="178" t="s">
        <v>505</v>
      </c>
      <c r="E38" s="186" t="s">
        <v>419</v>
      </c>
    </row>
    <row r="39" spans="1:5" ht="25.5">
      <c r="A39" s="203"/>
      <c r="B39" s="202" t="s">
        <v>436</v>
      </c>
      <c r="C39" s="201"/>
      <c r="D39" s="200" t="s">
        <v>437</v>
      </c>
      <c r="E39" s="199"/>
    </row>
    <row r="40" spans="1:5">
      <c r="B40" s="204"/>
    </row>
  </sheetData>
  <mergeCells count="3">
    <mergeCell ref="A1:E1"/>
    <mergeCell ref="A2:E2"/>
    <mergeCell ref="A3:E3"/>
  </mergeCells>
  <printOptions horizontalCentered="1"/>
  <pageMargins left="0" right="0" top="0.39370078740157483" bottom="0" header="0.31496062992125984" footer="0.31496062992125984"/>
  <pageSetup paperSize="9" scale="90" orientation="landscape" r:id="rId1"/>
  <rowBreaks count="1" manualBreakCount="1">
    <brk id="24" max="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17"/>
  <sheetViews>
    <sheetView rightToLeft="1" view="pageBreakPreview" zoomScaleSheetLayoutView="100" workbookViewId="0">
      <selection activeCell="A13" sqref="A13:B13"/>
    </sheetView>
  </sheetViews>
  <sheetFormatPr defaultColWidth="9.125" defaultRowHeight="23.25"/>
  <cols>
    <col min="1" max="1" width="18.75" style="24" customWidth="1"/>
    <col min="2" max="2" width="51.5" style="24" customWidth="1"/>
    <col min="3" max="3" width="0.125" style="23" customWidth="1"/>
    <col min="4" max="4" width="50.75" style="23" customWidth="1"/>
    <col min="5" max="5" width="17.75" style="23" customWidth="1"/>
    <col min="6" max="7" width="9.125" style="23"/>
    <col min="8" max="8" width="62.375" style="23" customWidth="1"/>
    <col min="9" max="16384" width="9.125" style="23"/>
  </cols>
  <sheetData>
    <row r="1" spans="1:11" s="28" customFormat="1" ht="82.5" customHeight="1">
      <c r="A1" s="239"/>
      <c r="B1" s="240"/>
      <c r="C1" s="240"/>
      <c r="D1" s="240"/>
      <c r="E1" s="240"/>
      <c r="F1" s="29"/>
      <c r="G1" s="29"/>
      <c r="H1" s="29"/>
    </row>
    <row r="2" spans="1:11" s="26" customFormat="1" ht="45" customHeight="1">
      <c r="A2" s="242" t="s">
        <v>130</v>
      </c>
      <c r="B2" s="242"/>
      <c r="C2" s="27"/>
      <c r="D2" s="256" t="s">
        <v>131</v>
      </c>
      <c r="E2" s="256"/>
      <c r="F2" s="23"/>
      <c r="G2" s="23"/>
      <c r="H2" s="23"/>
      <c r="I2" s="27"/>
      <c r="J2" s="27"/>
      <c r="K2" s="27"/>
    </row>
    <row r="3" spans="1:11" s="26" customFormat="1" ht="82.5" hidden="1" customHeight="1">
      <c r="A3" s="259"/>
      <c r="B3" s="260"/>
      <c r="C3" s="27"/>
      <c r="D3" s="261"/>
      <c r="E3" s="261"/>
      <c r="F3" s="23"/>
      <c r="G3" s="23"/>
      <c r="H3" s="23"/>
      <c r="I3" s="27"/>
      <c r="J3" s="27"/>
      <c r="K3" s="27"/>
    </row>
    <row r="4" spans="1:11" ht="20.25">
      <c r="A4" s="257" t="s">
        <v>129</v>
      </c>
      <c r="B4" s="257"/>
      <c r="D4" s="258" t="s">
        <v>381</v>
      </c>
      <c r="E4" s="258"/>
    </row>
    <row r="5" spans="1:11" ht="147.75" customHeight="1">
      <c r="A5" s="247" t="s">
        <v>380</v>
      </c>
      <c r="B5" s="248"/>
      <c r="D5" s="249" t="s">
        <v>382</v>
      </c>
      <c r="E5" s="249"/>
    </row>
    <row r="6" spans="1:11" ht="21" customHeight="1">
      <c r="A6" s="257" t="s">
        <v>123</v>
      </c>
      <c r="B6" s="257"/>
      <c r="D6" s="258" t="s">
        <v>526</v>
      </c>
      <c r="E6" s="258"/>
    </row>
    <row r="7" spans="1:11" ht="43.5" customHeight="1">
      <c r="A7" s="264" t="s">
        <v>271</v>
      </c>
      <c r="B7" s="265"/>
      <c r="D7" s="251" t="s">
        <v>140</v>
      </c>
      <c r="E7" s="251"/>
    </row>
    <row r="8" spans="1:11" ht="43.5" customHeight="1">
      <c r="A8" s="254" t="s">
        <v>272</v>
      </c>
      <c r="B8" s="255"/>
      <c r="D8" s="252" t="s">
        <v>141</v>
      </c>
      <c r="E8" s="252"/>
    </row>
    <row r="9" spans="1:11" ht="43.5" customHeight="1">
      <c r="A9" s="254" t="s">
        <v>273</v>
      </c>
      <c r="B9" s="255"/>
      <c r="D9" s="252" t="s">
        <v>142</v>
      </c>
      <c r="E9" s="252"/>
    </row>
    <row r="10" spans="1:11" ht="23.25" customHeight="1">
      <c r="A10" s="257" t="s">
        <v>122</v>
      </c>
      <c r="B10" s="257"/>
      <c r="D10" s="253" t="s">
        <v>528</v>
      </c>
      <c r="E10" s="253"/>
    </row>
    <row r="11" spans="1:11" ht="44.25" customHeight="1">
      <c r="A11" s="265" t="s">
        <v>121</v>
      </c>
      <c r="B11" s="265"/>
      <c r="D11" s="250" t="s">
        <v>527</v>
      </c>
      <c r="E11" s="251"/>
    </row>
    <row r="12" spans="1:11" ht="23.25" customHeight="1">
      <c r="A12" s="257" t="s">
        <v>119</v>
      </c>
      <c r="B12" s="257"/>
      <c r="D12" s="258" t="s">
        <v>120</v>
      </c>
      <c r="E12" s="258"/>
    </row>
    <row r="13" spans="1:11" ht="173.25" customHeight="1">
      <c r="A13" s="262" t="s">
        <v>530</v>
      </c>
      <c r="B13" s="263"/>
      <c r="D13" s="250" t="s">
        <v>529</v>
      </c>
      <c r="E13" s="251"/>
    </row>
    <row r="14" spans="1:11">
      <c r="A14" s="25"/>
      <c r="B14" s="25"/>
      <c r="C14" s="24"/>
      <c r="D14" s="24"/>
    </row>
    <row r="15" spans="1:11">
      <c r="D15" s="25"/>
      <c r="E15" s="25"/>
    </row>
    <row r="16" spans="1:11">
      <c r="D16" s="25"/>
      <c r="E16" s="25"/>
    </row>
    <row r="17" spans="4:5">
      <c r="D17" s="25"/>
      <c r="E17" s="25"/>
    </row>
  </sheetData>
  <mergeCells count="25">
    <mergeCell ref="D12:E12"/>
    <mergeCell ref="D13:E13"/>
    <mergeCell ref="D6:E6"/>
    <mergeCell ref="A12:B12"/>
    <mergeCell ref="A13:B13"/>
    <mergeCell ref="A6:B6"/>
    <mergeCell ref="A7:B7"/>
    <mergeCell ref="A10:B10"/>
    <mergeCell ref="A11:B11"/>
    <mergeCell ref="D7:E7"/>
    <mergeCell ref="A1:E1"/>
    <mergeCell ref="D2:E2"/>
    <mergeCell ref="A2:B2"/>
    <mergeCell ref="A4:B4"/>
    <mergeCell ref="D4:E4"/>
    <mergeCell ref="A3:B3"/>
    <mergeCell ref="D3:E3"/>
    <mergeCell ref="A5:B5"/>
    <mergeCell ref="D5:E5"/>
    <mergeCell ref="D11:E11"/>
    <mergeCell ref="D9:E9"/>
    <mergeCell ref="D8:E8"/>
    <mergeCell ref="D10:E10"/>
    <mergeCell ref="A8:B8"/>
    <mergeCell ref="A9:B9"/>
  </mergeCells>
  <phoneticPr fontId="13" type="noConversion"/>
  <printOptions horizontalCentered="1"/>
  <pageMargins left="0" right="0" top="0.39370078740157483" bottom="0" header="0.31496062992125984" footer="0.31496062992125984"/>
  <pageSetup paperSize="9" scale="90" orientation="landscape" r:id="rId1"/>
  <rowBreaks count="1" manualBreakCount="1">
    <brk id="9" max="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14"/>
  <sheetViews>
    <sheetView rightToLeft="1" view="pageBreakPreview" topLeftCell="A4" zoomScaleSheetLayoutView="100" workbookViewId="0">
      <selection activeCell="A11" sqref="A11:B11"/>
    </sheetView>
  </sheetViews>
  <sheetFormatPr defaultColWidth="9.125" defaultRowHeight="23.25"/>
  <cols>
    <col min="1" max="1" width="18.75" style="24" customWidth="1"/>
    <col min="2" max="2" width="51.625" style="24" customWidth="1"/>
    <col min="3" max="3" width="4.75" style="23" customWidth="1"/>
    <col min="4" max="4" width="49.75" style="23" customWidth="1"/>
    <col min="5" max="5" width="17.75" style="23" customWidth="1"/>
    <col min="6" max="7" width="9.125" style="23"/>
    <col min="8" max="8" width="62.375" style="23" customWidth="1"/>
    <col min="9" max="16384" width="9.125" style="23"/>
  </cols>
  <sheetData>
    <row r="1" spans="1:12" s="28" customFormat="1" ht="49.5" customHeight="1">
      <c r="A1" s="239"/>
      <c r="B1" s="240"/>
      <c r="C1" s="240"/>
      <c r="D1" s="240"/>
      <c r="E1" s="240"/>
      <c r="F1" s="29"/>
      <c r="G1" s="29"/>
      <c r="H1" s="29"/>
    </row>
    <row r="2" spans="1:12" s="33" customFormat="1" ht="30" customHeight="1">
      <c r="A2" s="34"/>
      <c r="E2" s="34"/>
    </row>
    <row r="3" spans="1:12" ht="20.25" customHeight="1">
      <c r="A3" s="270" t="s">
        <v>5</v>
      </c>
      <c r="B3" s="270"/>
      <c r="D3" s="238" t="s">
        <v>133</v>
      </c>
      <c r="E3" s="238"/>
    </row>
    <row r="4" spans="1:12" ht="24.75" customHeight="1">
      <c r="A4" s="262" t="s">
        <v>98</v>
      </c>
      <c r="B4" s="263"/>
      <c r="D4" s="266" t="s">
        <v>114</v>
      </c>
      <c r="E4" s="267"/>
    </row>
    <row r="5" spans="1:12" ht="18" customHeight="1">
      <c r="A5" s="273" t="s">
        <v>522</v>
      </c>
      <c r="B5" s="273"/>
      <c r="D5" s="37"/>
      <c r="E5" s="40" t="s">
        <v>99</v>
      </c>
    </row>
    <row r="6" spans="1:12" ht="57.75" customHeight="1">
      <c r="A6" s="274" t="s">
        <v>274</v>
      </c>
      <c r="B6" s="274"/>
      <c r="C6" s="35"/>
      <c r="D6" s="271" t="s">
        <v>104</v>
      </c>
      <c r="E6" s="271"/>
      <c r="J6"/>
      <c r="K6" s="30"/>
      <c r="L6" s="30"/>
    </row>
    <row r="7" spans="1:12" ht="19.5" customHeight="1">
      <c r="A7" s="268" t="s">
        <v>523</v>
      </c>
      <c r="B7" s="268"/>
      <c r="C7" s="35"/>
      <c r="D7" s="39"/>
      <c r="E7" s="38" t="s">
        <v>100</v>
      </c>
      <c r="J7"/>
      <c r="K7" s="30"/>
      <c r="L7" s="30"/>
    </row>
    <row r="8" spans="1:12" ht="60.75" customHeight="1">
      <c r="A8" s="275" t="s">
        <v>0</v>
      </c>
      <c r="B8" s="275"/>
      <c r="C8" s="35"/>
      <c r="D8" s="271" t="s">
        <v>105</v>
      </c>
      <c r="E8" s="272"/>
      <c r="J8"/>
      <c r="K8" s="30"/>
      <c r="L8" s="30"/>
    </row>
    <row r="9" spans="1:12" ht="19.5" customHeight="1">
      <c r="A9" s="268" t="s">
        <v>524</v>
      </c>
      <c r="B9" s="268"/>
      <c r="C9" s="35"/>
      <c r="D9" s="36"/>
      <c r="E9" s="38" t="s">
        <v>101</v>
      </c>
      <c r="H9" s="31"/>
      <c r="J9" s="30"/>
      <c r="K9" s="30"/>
      <c r="L9"/>
    </row>
    <row r="10" spans="1:12" ht="56.25" customHeight="1">
      <c r="A10" s="275" t="s">
        <v>276</v>
      </c>
      <c r="B10" s="275"/>
      <c r="C10" s="35"/>
      <c r="D10" s="266" t="s">
        <v>106</v>
      </c>
      <c r="E10" s="266"/>
      <c r="H10" s="31"/>
      <c r="J10" s="30"/>
      <c r="K10" s="30"/>
      <c r="L10"/>
    </row>
    <row r="11" spans="1:12" ht="19.5" customHeight="1">
      <c r="A11" s="268" t="s">
        <v>525</v>
      </c>
      <c r="B11" s="268"/>
      <c r="C11" s="35"/>
      <c r="D11" s="36"/>
      <c r="E11" s="38" t="s">
        <v>102</v>
      </c>
      <c r="H11" s="31"/>
      <c r="J11" s="30"/>
      <c r="K11" s="30"/>
      <c r="L11"/>
    </row>
    <row r="12" spans="1:12" ht="86.25" customHeight="1">
      <c r="A12" s="275" t="s">
        <v>275</v>
      </c>
      <c r="B12" s="275"/>
      <c r="C12" s="35"/>
      <c r="D12" s="266" t="s">
        <v>107</v>
      </c>
      <c r="E12" s="266"/>
      <c r="H12" s="31"/>
      <c r="J12" s="30"/>
      <c r="K12" s="30"/>
      <c r="L12"/>
    </row>
    <row r="13" spans="1:12" ht="16.5" customHeight="1">
      <c r="A13" s="41" t="s">
        <v>231</v>
      </c>
      <c r="B13" s="32"/>
      <c r="C13" s="35"/>
      <c r="D13" s="36"/>
      <c r="E13" s="38" t="s">
        <v>103</v>
      </c>
      <c r="H13" s="31"/>
      <c r="J13" s="30"/>
      <c r="K13" s="30"/>
      <c r="L13"/>
    </row>
    <row r="14" spans="1:12" ht="108" customHeight="1">
      <c r="A14" s="269" t="s">
        <v>277</v>
      </c>
      <c r="B14" s="269"/>
      <c r="D14" s="266" t="s">
        <v>108</v>
      </c>
      <c r="E14" s="267"/>
    </row>
  </sheetData>
  <mergeCells count="19">
    <mergeCell ref="A8:B8"/>
    <mergeCell ref="A10:B10"/>
    <mergeCell ref="A12:B12"/>
    <mergeCell ref="A1:E1"/>
    <mergeCell ref="D4:E4"/>
    <mergeCell ref="A9:B9"/>
    <mergeCell ref="A11:B11"/>
    <mergeCell ref="D14:E14"/>
    <mergeCell ref="A14:B14"/>
    <mergeCell ref="A4:B4"/>
    <mergeCell ref="D3:E3"/>
    <mergeCell ref="A3:B3"/>
    <mergeCell ref="D6:E6"/>
    <mergeCell ref="D8:E8"/>
    <mergeCell ref="D10:E10"/>
    <mergeCell ref="A5:B5"/>
    <mergeCell ref="A7:B7"/>
    <mergeCell ref="D12:E12"/>
    <mergeCell ref="A6:B6"/>
  </mergeCells>
  <phoneticPr fontId="13" type="noConversion"/>
  <printOptions horizontalCentered="1"/>
  <pageMargins left="0" right="0" top="0.59055118110236227" bottom="0" header="0.31496062992125984" footer="0.31496062992125984"/>
  <pageSetup paperSize="9" scale="9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71"/>
  <sheetViews>
    <sheetView rightToLeft="1" view="pageBreakPreview" topLeftCell="A64" zoomScaleSheetLayoutView="100" workbookViewId="0">
      <selection activeCell="C49" sqref="C49:D49"/>
    </sheetView>
  </sheetViews>
  <sheetFormatPr defaultColWidth="9.125" defaultRowHeight="23.25"/>
  <cols>
    <col min="1" max="1" width="18.75" style="24" customWidth="1"/>
    <col min="2" max="2" width="44.625" style="24" customWidth="1"/>
    <col min="3" max="3" width="50.75" style="23" customWidth="1"/>
    <col min="4" max="4" width="17.75" style="23" customWidth="1"/>
    <col min="5" max="6" width="9.125" style="23"/>
    <col min="7" max="7" width="62.375" style="23" customWidth="1"/>
    <col min="8" max="16384" width="9.125" style="23"/>
  </cols>
  <sheetData>
    <row r="1" spans="1:7" s="28" customFormat="1" ht="49.5" customHeight="1">
      <c r="A1" s="239"/>
      <c r="B1" s="240"/>
      <c r="C1" s="240"/>
      <c r="D1" s="240"/>
      <c r="E1" s="29"/>
      <c r="F1" s="29"/>
      <c r="G1" s="29"/>
    </row>
    <row r="2" spans="1:7" s="33" customFormat="1" ht="33" customHeight="1">
      <c r="A2" s="34"/>
      <c r="D2" s="34"/>
    </row>
    <row r="3" spans="1:7" ht="39.6" customHeight="1">
      <c r="A3" s="276" t="s">
        <v>132</v>
      </c>
      <c r="B3" s="276"/>
      <c r="C3" s="284" t="s">
        <v>278</v>
      </c>
      <c r="D3" s="285"/>
    </row>
    <row r="4" spans="1:7" ht="20.25">
      <c r="A4" s="291" t="s">
        <v>220</v>
      </c>
      <c r="B4" s="257"/>
      <c r="C4" s="231" t="s">
        <v>279</v>
      </c>
      <c r="D4" s="290"/>
    </row>
    <row r="5" spans="1:7" ht="56.25" customHeight="1">
      <c r="A5" s="294" t="s">
        <v>531</v>
      </c>
      <c r="B5" s="294"/>
      <c r="C5" s="292" t="s">
        <v>143</v>
      </c>
      <c r="D5" s="292"/>
    </row>
    <row r="6" spans="1:7" ht="23.25" customHeight="1">
      <c r="A6" s="299" t="s">
        <v>6</v>
      </c>
      <c r="B6" s="289"/>
      <c r="C6" s="290" t="s">
        <v>95</v>
      </c>
      <c r="D6" s="290"/>
    </row>
    <row r="7" spans="1:7" ht="23.25" customHeight="1">
      <c r="A7" s="279" t="s">
        <v>369</v>
      </c>
      <c r="B7" s="280"/>
      <c r="C7" s="277" t="s">
        <v>372</v>
      </c>
      <c r="D7" s="278"/>
    </row>
    <row r="8" spans="1:7" ht="42.6" customHeight="1">
      <c r="A8" s="282" t="s">
        <v>230</v>
      </c>
      <c r="B8" s="282"/>
      <c r="C8" s="281" t="s">
        <v>96</v>
      </c>
      <c r="D8" s="281"/>
    </row>
    <row r="9" spans="1:7" ht="23.25" customHeight="1">
      <c r="A9" s="279" t="s">
        <v>370</v>
      </c>
      <c r="B9" s="295"/>
      <c r="C9" s="277" t="s">
        <v>373</v>
      </c>
      <c r="D9" s="278"/>
    </row>
    <row r="10" spans="1:7" ht="92.45" customHeight="1">
      <c r="A10" s="282" t="s">
        <v>281</v>
      </c>
      <c r="B10" s="282"/>
      <c r="C10" s="281" t="s">
        <v>7</v>
      </c>
      <c r="D10" s="281"/>
    </row>
    <row r="11" spans="1:7" ht="23.25" customHeight="1">
      <c r="A11" s="279" t="s">
        <v>371</v>
      </c>
      <c r="B11" s="295"/>
      <c r="C11" s="277" t="s">
        <v>374</v>
      </c>
      <c r="D11" s="278"/>
    </row>
    <row r="12" spans="1:7" ht="52.5" customHeight="1">
      <c r="A12" s="282" t="s">
        <v>270</v>
      </c>
      <c r="B12" s="282"/>
      <c r="C12" s="281" t="s">
        <v>97</v>
      </c>
      <c r="D12" s="281"/>
    </row>
    <row r="13" spans="1:7" ht="23.25" customHeight="1">
      <c r="A13" s="289" t="s">
        <v>115</v>
      </c>
      <c r="B13" s="289"/>
      <c r="C13" s="231" t="s">
        <v>280</v>
      </c>
      <c r="D13" s="290"/>
    </row>
    <row r="14" spans="1:7" ht="75.75" customHeight="1">
      <c r="A14" s="294" t="s">
        <v>532</v>
      </c>
      <c r="B14" s="294"/>
      <c r="C14" s="251" t="s">
        <v>533</v>
      </c>
      <c r="D14" s="251"/>
    </row>
    <row r="15" spans="1:7" ht="30.75" customHeight="1">
      <c r="A15" s="298" t="s">
        <v>264</v>
      </c>
      <c r="B15" s="298"/>
      <c r="C15" s="296" t="s">
        <v>285</v>
      </c>
      <c r="D15" s="297"/>
    </row>
    <row r="16" spans="1:7" ht="34.9" customHeight="1">
      <c r="A16" s="294" t="s">
        <v>221</v>
      </c>
      <c r="B16" s="294"/>
      <c r="C16" s="251" t="s">
        <v>144</v>
      </c>
      <c r="D16" s="251"/>
    </row>
    <row r="17" spans="1:4" ht="23.25" customHeight="1">
      <c r="A17" s="300" t="s">
        <v>116</v>
      </c>
      <c r="B17" s="300"/>
      <c r="C17" s="231" t="s">
        <v>286</v>
      </c>
      <c r="D17" s="290"/>
    </row>
    <row r="18" spans="1:4" ht="70.5" customHeight="1">
      <c r="A18" s="294" t="s">
        <v>282</v>
      </c>
      <c r="B18" s="294"/>
      <c r="C18" s="251" t="s">
        <v>534</v>
      </c>
      <c r="D18" s="251"/>
    </row>
    <row r="19" spans="1:4" ht="23.25" customHeight="1">
      <c r="A19" s="300" t="s">
        <v>266</v>
      </c>
      <c r="B19" s="300"/>
      <c r="C19" s="231" t="s">
        <v>287</v>
      </c>
      <c r="D19" s="290"/>
    </row>
    <row r="20" spans="1:4" ht="109.15" customHeight="1">
      <c r="A20" s="294" t="s">
        <v>283</v>
      </c>
      <c r="B20" s="294"/>
      <c r="C20" s="251" t="s">
        <v>145</v>
      </c>
      <c r="D20" s="251"/>
    </row>
    <row r="21" spans="1:4" ht="23.25" customHeight="1">
      <c r="A21" s="286" t="s">
        <v>265</v>
      </c>
      <c r="B21" s="286"/>
      <c r="C21" s="287" t="s">
        <v>288</v>
      </c>
      <c r="D21" s="288"/>
    </row>
    <row r="22" spans="1:4" ht="90" customHeight="1">
      <c r="A22" s="294" t="s">
        <v>284</v>
      </c>
      <c r="B22" s="294"/>
      <c r="C22" s="251" t="s">
        <v>10</v>
      </c>
      <c r="D22" s="251"/>
    </row>
    <row r="23" spans="1:4" ht="18.75" customHeight="1">
      <c r="A23" s="283" t="s">
        <v>261</v>
      </c>
      <c r="B23" s="283"/>
      <c r="C23" s="287" t="s">
        <v>291</v>
      </c>
      <c r="D23" s="287"/>
    </row>
    <row r="24" spans="1:4" ht="113.45" customHeight="1">
      <c r="A24" s="294" t="s">
        <v>461</v>
      </c>
      <c r="B24" s="294"/>
      <c r="C24" s="250" t="s">
        <v>462</v>
      </c>
      <c r="D24" s="250"/>
    </row>
    <row r="25" spans="1:4" ht="125.45" customHeight="1">
      <c r="A25" s="294" t="s">
        <v>463</v>
      </c>
      <c r="B25" s="294"/>
      <c r="C25" s="250" t="s">
        <v>464</v>
      </c>
      <c r="D25" s="250"/>
    </row>
    <row r="26" spans="1:4" ht="18" customHeight="1">
      <c r="A26" s="283" t="s">
        <v>262</v>
      </c>
      <c r="B26" s="283"/>
      <c r="C26" s="287" t="s">
        <v>292</v>
      </c>
      <c r="D26" s="287"/>
    </row>
    <row r="27" spans="1:4" ht="109.5" customHeight="1">
      <c r="A27" s="294" t="s">
        <v>289</v>
      </c>
      <c r="B27" s="294"/>
      <c r="C27" s="250" t="s">
        <v>15</v>
      </c>
      <c r="D27" s="250"/>
    </row>
    <row r="28" spans="1:4" ht="18.75" customHeight="1">
      <c r="A28" s="283" t="s">
        <v>263</v>
      </c>
      <c r="B28" s="283"/>
      <c r="C28" s="287" t="s">
        <v>293</v>
      </c>
      <c r="D28" s="287"/>
    </row>
    <row r="29" spans="1:4" ht="71.25" customHeight="1">
      <c r="A29" s="294" t="s">
        <v>290</v>
      </c>
      <c r="B29" s="294"/>
      <c r="C29" s="250" t="s">
        <v>16</v>
      </c>
      <c r="D29" s="250"/>
    </row>
    <row r="30" spans="1:4" ht="19.5" customHeight="1">
      <c r="A30" s="283" t="s">
        <v>226</v>
      </c>
      <c r="B30" s="283"/>
      <c r="C30" s="287" t="s">
        <v>294</v>
      </c>
      <c r="D30" s="287"/>
    </row>
    <row r="31" spans="1:4" ht="86.25" customHeight="1">
      <c r="A31" s="294" t="s">
        <v>295</v>
      </c>
      <c r="B31" s="294"/>
      <c r="C31" s="250" t="s">
        <v>28</v>
      </c>
      <c r="D31" s="250"/>
    </row>
    <row r="32" spans="1:4" ht="18.75" customHeight="1">
      <c r="A32" s="283" t="s">
        <v>64</v>
      </c>
      <c r="B32" s="283"/>
      <c r="C32" s="287" t="s">
        <v>29</v>
      </c>
      <c r="D32" s="287"/>
    </row>
    <row r="33" spans="1:4" ht="36" customHeight="1">
      <c r="A33" s="294" t="s">
        <v>296</v>
      </c>
      <c r="B33" s="294"/>
      <c r="C33" s="250" t="s">
        <v>30</v>
      </c>
      <c r="D33" s="250"/>
    </row>
    <row r="34" spans="1:4" ht="19.5" customHeight="1">
      <c r="A34" s="301" t="s">
        <v>222</v>
      </c>
      <c r="B34" s="301"/>
      <c r="C34" s="287" t="s">
        <v>299</v>
      </c>
      <c r="D34" s="287"/>
    </row>
    <row r="35" spans="1:4" ht="30" customHeight="1">
      <c r="A35" s="294" t="s">
        <v>297</v>
      </c>
      <c r="B35" s="294"/>
      <c r="C35" s="250" t="s">
        <v>535</v>
      </c>
      <c r="D35" s="250"/>
    </row>
    <row r="36" spans="1:4" ht="23.25" customHeight="1">
      <c r="A36" s="286" t="s">
        <v>65</v>
      </c>
      <c r="B36" s="286"/>
      <c r="C36" s="287" t="s">
        <v>300</v>
      </c>
      <c r="D36" s="288"/>
    </row>
    <row r="37" spans="1:4" ht="100.5" customHeight="1">
      <c r="A37" s="294" t="s">
        <v>298</v>
      </c>
      <c r="B37" s="294"/>
      <c r="C37" s="250" t="s">
        <v>536</v>
      </c>
      <c r="D37" s="251"/>
    </row>
    <row r="38" spans="1:4" ht="23.25" customHeight="1">
      <c r="A38" s="286" t="s">
        <v>267</v>
      </c>
      <c r="B38" s="286"/>
      <c r="C38" s="287" t="s">
        <v>302</v>
      </c>
      <c r="D38" s="288"/>
    </row>
    <row r="39" spans="1:4" ht="126.75" customHeight="1">
      <c r="A39" s="294" t="s">
        <v>31</v>
      </c>
      <c r="B39" s="294"/>
      <c r="C39" s="251" t="s">
        <v>537</v>
      </c>
      <c r="D39" s="251"/>
    </row>
    <row r="40" spans="1:4" ht="23.25" customHeight="1">
      <c r="A40" s="286" t="s">
        <v>35</v>
      </c>
      <c r="B40" s="286"/>
      <c r="C40" s="287" t="s">
        <v>301</v>
      </c>
      <c r="D40" s="288"/>
    </row>
    <row r="41" spans="1:4" ht="43.5" customHeight="1">
      <c r="A41" s="294" t="s">
        <v>36</v>
      </c>
      <c r="B41" s="294"/>
      <c r="C41" s="251" t="s">
        <v>34</v>
      </c>
      <c r="D41" s="251"/>
    </row>
    <row r="42" spans="1:4" ht="23.25" customHeight="1">
      <c r="A42" s="286" t="s">
        <v>38</v>
      </c>
      <c r="B42" s="286"/>
      <c r="C42" s="287" t="s">
        <v>303</v>
      </c>
      <c r="D42" s="288"/>
    </row>
    <row r="43" spans="1:4" ht="83.45" customHeight="1">
      <c r="A43" s="294" t="s">
        <v>39</v>
      </c>
      <c r="B43" s="294"/>
      <c r="C43" s="251" t="s">
        <v>37</v>
      </c>
      <c r="D43" s="251"/>
    </row>
    <row r="44" spans="1:4" ht="23.25" customHeight="1">
      <c r="A44" s="289" t="s">
        <v>40</v>
      </c>
      <c r="B44" s="289"/>
      <c r="C44" s="290" t="s">
        <v>41</v>
      </c>
      <c r="D44" s="290"/>
    </row>
    <row r="45" spans="1:4" ht="44.25" customHeight="1">
      <c r="A45" s="294" t="s">
        <v>232</v>
      </c>
      <c r="B45" s="294"/>
      <c r="C45" s="251" t="s">
        <v>54</v>
      </c>
      <c r="D45" s="251"/>
    </row>
    <row r="46" spans="1:4" ht="19.5" customHeight="1">
      <c r="A46" s="289" t="s">
        <v>55</v>
      </c>
      <c r="B46" s="289"/>
      <c r="C46" s="231" t="s">
        <v>304</v>
      </c>
      <c r="D46" s="290"/>
    </row>
    <row r="47" spans="1:4" ht="18.75" customHeight="1">
      <c r="A47" s="294" t="s">
        <v>56</v>
      </c>
      <c r="B47" s="294"/>
      <c r="C47" s="251" t="s">
        <v>57</v>
      </c>
      <c r="D47" s="251"/>
    </row>
    <row r="48" spans="1:4" ht="20.25" customHeight="1">
      <c r="A48" s="299" t="s">
        <v>538</v>
      </c>
      <c r="B48" s="289"/>
      <c r="C48" s="231" t="s">
        <v>539</v>
      </c>
      <c r="D48" s="290"/>
    </row>
    <row r="49" spans="1:4" ht="59.25" customHeight="1">
      <c r="A49" s="294" t="s">
        <v>540</v>
      </c>
      <c r="B49" s="294"/>
      <c r="C49" s="302" t="s">
        <v>541</v>
      </c>
      <c r="D49" s="302"/>
    </row>
    <row r="50" spans="1:4" ht="23.25" customHeight="1">
      <c r="A50" s="289" t="s">
        <v>228</v>
      </c>
      <c r="B50" s="289"/>
      <c r="C50" s="290" t="s">
        <v>59</v>
      </c>
      <c r="D50" s="290"/>
    </row>
    <row r="51" spans="1:4" ht="35.25" customHeight="1">
      <c r="A51" s="294" t="s">
        <v>216</v>
      </c>
      <c r="B51" s="294"/>
      <c r="C51" s="251" t="s">
        <v>60</v>
      </c>
      <c r="D51" s="251"/>
    </row>
    <row r="52" spans="1:4" s="156" customFormat="1" ht="33" customHeight="1">
      <c r="A52" s="306" t="s">
        <v>58</v>
      </c>
      <c r="B52" s="306"/>
      <c r="C52" s="293" t="s">
        <v>61</v>
      </c>
      <c r="D52" s="293"/>
    </row>
    <row r="53" spans="1:4" ht="102.6" customHeight="1">
      <c r="A53" s="294" t="s">
        <v>305</v>
      </c>
      <c r="B53" s="294"/>
      <c r="C53" s="251" t="s">
        <v>134</v>
      </c>
      <c r="D53" s="251"/>
    </row>
    <row r="54" spans="1:4" ht="21" customHeight="1">
      <c r="A54" s="303" t="s">
        <v>135</v>
      </c>
      <c r="B54" s="303"/>
      <c r="C54" s="231" t="s">
        <v>92</v>
      </c>
      <c r="D54" s="231"/>
    </row>
    <row r="55" spans="1:4" ht="54" customHeight="1">
      <c r="A55" s="294" t="s">
        <v>514</v>
      </c>
      <c r="B55" s="294"/>
      <c r="C55" s="251" t="s">
        <v>11</v>
      </c>
      <c r="D55" s="251"/>
    </row>
    <row r="56" spans="1:4" ht="19.5" customHeight="1">
      <c r="A56" s="303" t="s">
        <v>136</v>
      </c>
      <c r="B56" s="303"/>
      <c r="C56" s="231" t="s">
        <v>93</v>
      </c>
      <c r="D56" s="231"/>
    </row>
    <row r="57" spans="1:4" ht="128.44999999999999" customHeight="1">
      <c r="A57" s="294" t="s">
        <v>513</v>
      </c>
      <c r="B57" s="294"/>
      <c r="C57" s="250" t="s">
        <v>217</v>
      </c>
      <c r="D57" s="251"/>
    </row>
    <row r="58" spans="1:4" ht="18.75" customHeight="1">
      <c r="A58" s="303" t="s">
        <v>137</v>
      </c>
      <c r="B58" s="303"/>
      <c r="C58" s="231" t="s">
        <v>94</v>
      </c>
      <c r="D58" s="231"/>
    </row>
    <row r="59" spans="1:4" ht="72.75" customHeight="1">
      <c r="A59" s="304" t="s">
        <v>511</v>
      </c>
      <c r="B59" s="304"/>
      <c r="C59" s="250" t="s">
        <v>512</v>
      </c>
      <c r="D59" s="250"/>
    </row>
    <row r="60" spans="1:4" s="156" customFormat="1" ht="24.75" customHeight="1">
      <c r="A60" s="307" t="s">
        <v>233</v>
      </c>
      <c r="B60" s="307"/>
      <c r="C60" s="305" t="s">
        <v>307</v>
      </c>
      <c r="D60" s="305"/>
    </row>
    <row r="61" spans="1:4" ht="36" customHeight="1">
      <c r="A61" s="294" t="s">
        <v>81</v>
      </c>
      <c r="B61" s="294"/>
      <c r="C61" s="251" t="s">
        <v>82</v>
      </c>
      <c r="D61" s="251"/>
    </row>
    <row r="62" spans="1:4" ht="17.25" customHeight="1">
      <c r="A62" s="303" t="s">
        <v>138</v>
      </c>
      <c r="B62" s="303"/>
      <c r="C62" s="231" t="s">
        <v>84</v>
      </c>
      <c r="D62" s="231"/>
    </row>
    <row r="63" spans="1:4" ht="52.5" customHeight="1">
      <c r="A63" s="294" t="s">
        <v>83</v>
      </c>
      <c r="B63" s="294"/>
      <c r="C63" s="251" t="s">
        <v>85</v>
      </c>
      <c r="D63" s="251"/>
    </row>
    <row r="64" spans="1:4" ht="21" customHeight="1">
      <c r="A64" s="303" t="s">
        <v>306</v>
      </c>
      <c r="B64" s="303"/>
      <c r="C64" s="231" t="s">
        <v>308</v>
      </c>
      <c r="D64" s="231"/>
    </row>
    <row r="65" spans="1:4" ht="76.150000000000006" customHeight="1">
      <c r="A65" s="294" t="s">
        <v>86</v>
      </c>
      <c r="B65" s="294"/>
      <c r="C65" s="251" t="s">
        <v>87</v>
      </c>
      <c r="D65" s="251"/>
    </row>
    <row r="66" spans="1:4" ht="40.9" customHeight="1">
      <c r="A66" s="308" t="s">
        <v>139</v>
      </c>
      <c r="B66" s="308"/>
      <c r="C66" s="296" t="s">
        <v>309</v>
      </c>
      <c r="D66" s="296"/>
    </row>
    <row r="67" spans="1:4" ht="72" customHeight="1">
      <c r="A67" s="294" t="s">
        <v>88</v>
      </c>
      <c r="B67" s="294"/>
      <c r="C67" s="251" t="s">
        <v>89</v>
      </c>
      <c r="D67" s="251"/>
    </row>
    <row r="68" spans="1:4" ht="21" customHeight="1">
      <c r="A68" s="303" t="s">
        <v>14</v>
      </c>
      <c r="B68" s="303"/>
      <c r="C68" s="231" t="s">
        <v>310</v>
      </c>
      <c r="D68" s="231"/>
    </row>
    <row r="69" spans="1:4" ht="129" customHeight="1">
      <c r="A69" s="294" t="s">
        <v>90</v>
      </c>
      <c r="B69" s="294"/>
      <c r="C69" s="251" t="s">
        <v>9</v>
      </c>
      <c r="D69" s="251"/>
    </row>
    <row r="70" spans="1:4" ht="23.25" customHeight="1">
      <c r="A70" s="289" t="s">
        <v>13</v>
      </c>
      <c r="B70" s="289"/>
      <c r="C70" s="231" t="s">
        <v>311</v>
      </c>
      <c r="D70" s="231"/>
    </row>
    <row r="71" spans="1:4" ht="60" customHeight="1">
      <c r="A71" s="294" t="s">
        <v>91</v>
      </c>
      <c r="B71" s="294"/>
      <c r="C71" s="251" t="s">
        <v>8</v>
      </c>
      <c r="D71" s="251"/>
    </row>
  </sheetData>
  <mergeCells count="139">
    <mergeCell ref="C71:D71"/>
    <mergeCell ref="A71:B71"/>
    <mergeCell ref="C69:D69"/>
    <mergeCell ref="C56:D56"/>
    <mergeCell ref="C57:D57"/>
    <mergeCell ref="C58:D58"/>
    <mergeCell ref="A64:B64"/>
    <mergeCell ref="A66:B66"/>
    <mergeCell ref="C70:D70"/>
    <mergeCell ref="A70:B70"/>
    <mergeCell ref="C55:D55"/>
    <mergeCell ref="A51:B51"/>
    <mergeCell ref="A52:B52"/>
    <mergeCell ref="A50:B50"/>
    <mergeCell ref="A68:B68"/>
    <mergeCell ref="A60:B60"/>
    <mergeCell ref="A61:B61"/>
    <mergeCell ref="A62:B62"/>
    <mergeCell ref="A63:B63"/>
    <mergeCell ref="A65:B65"/>
    <mergeCell ref="A56:B56"/>
    <mergeCell ref="A57:B57"/>
    <mergeCell ref="A54:B54"/>
    <mergeCell ref="C44:D44"/>
    <mergeCell ref="A44:B44"/>
    <mergeCell ref="C53:D53"/>
    <mergeCell ref="A53:B53"/>
    <mergeCell ref="C49:D49"/>
    <mergeCell ref="A49:B49"/>
    <mergeCell ref="C50:D50"/>
    <mergeCell ref="A55:B55"/>
    <mergeCell ref="A69:B69"/>
    <mergeCell ref="C68:D68"/>
    <mergeCell ref="A58:B58"/>
    <mergeCell ref="A59:B59"/>
    <mergeCell ref="C63:D63"/>
    <mergeCell ref="C64:D64"/>
    <mergeCell ref="C61:D61"/>
    <mergeCell ref="C60:D60"/>
    <mergeCell ref="C62:D62"/>
    <mergeCell ref="C65:D65"/>
    <mergeCell ref="A67:B67"/>
    <mergeCell ref="C66:D66"/>
    <mergeCell ref="C67:D67"/>
    <mergeCell ref="C48:D48"/>
    <mergeCell ref="A48:B48"/>
    <mergeCell ref="C54:D54"/>
    <mergeCell ref="A38:B38"/>
    <mergeCell ref="C38:D38"/>
    <mergeCell ref="A35:B35"/>
    <mergeCell ref="C35:D35"/>
    <mergeCell ref="A37:B37"/>
    <mergeCell ref="C37:D37"/>
    <mergeCell ref="C42:D42"/>
    <mergeCell ref="A43:B43"/>
    <mergeCell ref="C43:D43"/>
    <mergeCell ref="A33:B33"/>
    <mergeCell ref="C33:D33"/>
    <mergeCell ref="A34:B34"/>
    <mergeCell ref="C36:D36"/>
    <mergeCell ref="C19:D19"/>
    <mergeCell ref="C29:D29"/>
    <mergeCell ref="A29:B29"/>
    <mergeCell ref="A32:B32"/>
    <mergeCell ref="C32:D32"/>
    <mergeCell ref="A31:B31"/>
    <mergeCell ref="C34:D34"/>
    <mergeCell ref="A28:B28"/>
    <mergeCell ref="A23:B23"/>
    <mergeCell ref="A26:B26"/>
    <mergeCell ref="C28:D28"/>
    <mergeCell ref="C26:D26"/>
    <mergeCell ref="C24:D24"/>
    <mergeCell ref="A24:B24"/>
    <mergeCell ref="A25:B25"/>
    <mergeCell ref="C25:D25"/>
    <mergeCell ref="C12:D12"/>
    <mergeCell ref="A12:B12"/>
    <mergeCell ref="C13:D13"/>
    <mergeCell ref="A13:B13"/>
    <mergeCell ref="C14:D14"/>
    <mergeCell ref="A14:B14"/>
    <mergeCell ref="C6:D6"/>
    <mergeCell ref="C27:D27"/>
    <mergeCell ref="A27:B27"/>
    <mergeCell ref="A19:B19"/>
    <mergeCell ref="A16:B16"/>
    <mergeCell ref="C20:D20"/>
    <mergeCell ref="A18:B18"/>
    <mergeCell ref="C17:D17"/>
    <mergeCell ref="A17:B17"/>
    <mergeCell ref="A47:B47"/>
    <mergeCell ref="A41:B41"/>
    <mergeCell ref="C41:D41"/>
    <mergeCell ref="C45:D45"/>
    <mergeCell ref="A45:B45"/>
    <mergeCell ref="C46:D46"/>
    <mergeCell ref="A5:B5"/>
    <mergeCell ref="A39:B39"/>
    <mergeCell ref="C39:D39"/>
    <mergeCell ref="C30:D30"/>
    <mergeCell ref="C11:D11"/>
    <mergeCell ref="A11:B11"/>
    <mergeCell ref="A9:B9"/>
    <mergeCell ref="C15:D15"/>
    <mergeCell ref="A15:B15"/>
    <mergeCell ref="C21:D21"/>
    <mergeCell ref="A21:B21"/>
    <mergeCell ref="C22:D22"/>
    <mergeCell ref="C23:D23"/>
    <mergeCell ref="C18:D18"/>
    <mergeCell ref="A22:B22"/>
    <mergeCell ref="C16:D16"/>
    <mergeCell ref="A20:B20"/>
    <mergeCell ref="A6:B6"/>
    <mergeCell ref="A3:B3"/>
    <mergeCell ref="C59:D59"/>
    <mergeCell ref="A1:D1"/>
    <mergeCell ref="C31:D31"/>
    <mergeCell ref="C7:D7"/>
    <mergeCell ref="A7:B7"/>
    <mergeCell ref="C8:D8"/>
    <mergeCell ref="A8:B8"/>
    <mergeCell ref="C9:D9"/>
    <mergeCell ref="A30:B30"/>
    <mergeCell ref="C3:D3"/>
    <mergeCell ref="A40:B40"/>
    <mergeCell ref="C40:D40"/>
    <mergeCell ref="C10:D10"/>
    <mergeCell ref="A10:B10"/>
    <mergeCell ref="C51:D51"/>
    <mergeCell ref="A46:B46"/>
    <mergeCell ref="C4:D4"/>
    <mergeCell ref="A4:B4"/>
    <mergeCell ref="C5:D5"/>
    <mergeCell ref="C52:D52"/>
    <mergeCell ref="A36:B36"/>
    <mergeCell ref="A42:B42"/>
    <mergeCell ref="C47:D47"/>
  </mergeCells>
  <phoneticPr fontId="13" type="noConversion"/>
  <printOptions horizontalCentered="1"/>
  <pageMargins left="0" right="0" top="0.39370078740157483" bottom="0" header="0.31496062992125984" footer="0.31496062992125984"/>
  <pageSetup paperSize="9" scale="89" orientation="landscape" r:id="rId1"/>
  <rowBreaks count="7" manualBreakCount="7">
    <brk id="14" max="3" man="1"/>
    <brk id="24" max="3" man="1"/>
    <brk id="33" max="3" man="1"/>
    <brk id="43" max="3" man="1"/>
    <brk id="55" max="3" man="1"/>
    <brk id="65" max="3" man="1"/>
    <brk id="71" max="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2"/>
  <sheetViews>
    <sheetView rightToLeft="1" view="pageBreakPreview" zoomScaleSheetLayoutView="100" workbookViewId="0">
      <selection activeCell="A46" sqref="A46"/>
    </sheetView>
  </sheetViews>
  <sheetFormatPr defaultRowHeight="14.25"/>
  <cols>
    <col min="1" max="1" width="72.875" customWidth="1"/>
  </cols>
  <sheetData>
    <row r="1" spans="1:1" ht="118.5" customHeight="1">
      <c r="A1" s="152" t="s">
        <v>236</v>
      </c>
    </row>
    <row r="2" spans="1:1" ht="118.5" customHeight="1">
      <c r="A2" s="153" t="s">
        <v>237</v>
      </c>
    </row>
  </sheetData>
  <phoneticPr fontId="13" type="noConversion"/>
  <printOptions horizontalCentered="1" verticalCentered="1"/>
  <pageMargins left="0" right="0" top="0" bottom="0" header="0.3" footer="0.3"/>
  <pageSetup paperSize="9" orientation="landscape" r:id="rId1"/>
  <rowBreaks count="1" manualBreakCount="1">
    <brk id="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17"/>
  <sheetViews>
    <sheetView rightToLeft="1" view="pageBreakPreview" zoomScaleSheetLayoutView="100" workbookViewId="0">
      <selection activeCell="A2" sqref="A2:J2"/>
    </sheetView>
  </sheetViews>
  <sheetFormatPr defaultColWidth="9.125" defaultRowHeight="14.25"/>
  <cols>
    <col min="1" max="1" width="8.75" style="2" customWidth="1"/>
    <col min="2" max="2" width="25.625" style="2" customWidth="1"/>
    <col min="3" max="8" width="9.625" style="2" customWidth="1"/>
    <col min="9" max="9" width="25.625" style="2" customWidth="1"/>
    <col min="10" max="10" width="8.375" style="2" customWidth="1"/>
    <col min="11" max="16384" width="9.125" style="2"/>
  </cols>
  <sheetData>
    <row r="1" spans="1:11" ht="54" customHeight="1">
      <c r="A1" s="240"/>
      <c r="B1" s="240"/>
      <c r="C1" s="240"/>
      <c r="D1" s="240"/>
      <c r="E1" s="240"/>
      <c r="F1" s="240"/>
      <c r="G1" s="240"/>
      <c r="H1" s="240"/>
      <c r="I1" s="240"/>
      <c r="J1" s="240"/>
    </row>
    <row r="2" spans="1:11" ht="39" customHeight="1">
      <c r="A2" s="315" t="s">
        <v>223</v>
      </c>
      <c r="B2" s="315"/>
      <c r="C2" s="315"/>
      <c r="D2" s="315"/>
      <c r="E2" s="315"/>
      <c r="F2" s="315"/>
      <c r="G2" s="315"/>
      <c r="H2" s="315"/>
      <c r="I2" s="315"/>
      <c r="J2" s="315"/>
    </row>
    <row r="3" spans="1:11" ht="30.75" customHeight="1">
      <c r="A3" s="316" t="s">
        <v>313</v>
      </c>
      <c r="B3" s="316"/>
      <c r="C3" s="316"/>
      <c r="D3" s="316"/>
      <c r="E3" s="316"/>
      <c r="F3" s="316"/>
      <c r="G3" s="316"/>
      <c r="H3" s="316"/>
      <c r="I3" s="316"/>
      <c r="J3" s="316"/>
    </row>
    <row r="4" spans="1:11" ht="15" customHeight="1">
      <c r="A4" s="317">
        <v>2017</v>
      </c>
      <c r="B4" s="317"/>
      <c r="C4" s="317"/>
      <c r="D4" s="317"/>
      <c r="E4" s="317"/>
      <c r="F4" s="317"/>
      <c r="G4" s="317"/>
      <c r="H4" s="317"/>
      <c r="I4" s="317"/>
      <c r="J4" s="317"/>
    </row>
    <row r="5" spans="1:11" ht="15.75">
      <c r="A5" s="51" t="s">
        <v>164</v>
      </c>
      <c r="C5" s="1"/>
      <c r="D5" s="1"/>
      <c r="E5" s="1"/>
      <c r="F5" s="1"/>
      <c r="G5" s="1"/>
      <c r="H5" s="1"/>
      <c r="I5" s="1"/>
      <c r="J5" s="10" t="s">
        <v>163</v>
      </c>
    </row>
    <row r="6" spans="1:11" ht="22.5" customHeight="1">
      <c r="A6" s="309" t="s">
        <v>63</v>
      </c>
      <c r="B6" s="309"/>
      <c r="C6" s="320" t="s">
        <v>152</v>
      </c>
      <c r="D6" s="320"/>
      <c r="E6" s="320"/>
      <c r="F6" s="320"/>
      <c r="G6" s="321" t="s">
        <v>151</v>
      </c>
      <c r="H6" s="321"/>
      <c r="I6" s="323" t="s">
        <v>153</v>
      </c>
      <c r="J6" s="309" t="s">
        <v>154</v>
      </c>
    </row>
    <row r="7" spans="1:11" ht="33" customHeight="1">
      <c r="A7" s="310"/>
      <c r="B7" s="310"/>
      <c r="C7" s="328" t="s">
        <v>312</v>
      </c>
      <c r="D7" s="328"/>
      <c r="E7" s="329" t="s">
        <v>148</v>
      </c>
      <c r="F7" s="330"/>
      <c r="G7" s="322"/>
      <c r="H7" s="322"/>
      <c r="I7" s="324"/>
      <c r="J7" s="326"/>
    </row>
    <row r="8" spans="1:11" ht="27">
      <c r="A8" s="311"/>
      <c r="B8" s="311"/>
      <c r="C8" s="48" t="s">
        <v>149</v>
      </c>
      <c r="D8" s="48" t="s">
        <v>150</v>
      </c>
      <c r="E8" s="48" t="s">
        <v>149</v>
      </c>
      <c r="F8" s="48" t="s">
        <v>150</v>
      </c>
      <c r="G8" s="48" t="s">
        <v>149</v>
      </c>
      <c r="H8" s="48" t="s">
        <v>150</v>
      </c>
      <c r="I8" s="325"/>
      <c r="J8" s="327"/>
    </row>
    <row r="9" spans="1:11" ht="51" customHeight="1">
      <c r="A9" s="312" t="s">
        <v>365</v>
      </c>
      <c r="B9" s="312"/>
      <c r="C9" s="117">
        <v>1800</v>
      </c>
      <c r="D9" s="117">
        <v>37171</v>
      </c>
      <c r="E9" s="117">
        <v>858</v>
      </c>
      <c r="F9" s="117">
        <v>382526</v>
      </c>
      <c r="G9" s="136">
        <f>SUM(C9+E9)</f>
        <v>2658</v>
      </c>
      <c r="H9" s="136">
        <f t="shared" ref="G9:H11" si="0">SUM(D9+F9)</f>
        <v>419697</v>
      </c>
      <c r="I9" s="157" t="s">
        <v>368</v>
      </c>
      <c r="J9" s="49">
        <v>41</v>
      </c>
    </row>
    <row r="10" spans="1:11" ht="51" customHeight="1">
      <c r="A10" s="314" t="s">
        <v>366</v>
      </c>
      <c r="B10" s="314"/>
      <c r="C10" s="118">
        <v>96</v>
      </c>
      <c r="D10" s="118">
        <v>2626</v>
      </c>
      <c r="E10" s="118">
        <v>221</v>
      </c>
      <c r="F10" s="118">
        <v>202179</v>
      </c>
      <c r="G10" s="137">
        <f t="shared" si="0"/>
        <v>317</v>
      </c>
      <c r="H10" s="137">
        <f t="shared" si="0"/>
        <v>204805</v>
      </c>
      <c r="I10" s="159" t="s">
        <v>375</v>
      </c>
      <c r="J10" s="50">
        <v>42</v>
      </c>
    </row>
    <row r="11" spans="1:11" ht="51" customHeight="1">
      <c r="A11" s="312" t="s">
        <v>367</v>
      </c>
      <c r="B11" s="312"/>
      <c r="C11" s="117">
        <v>1667</v>
      </c>
      <c r="D11" s="117">
        <v>31520</v>
      </c>
      <c r="E11" s="117">
        <v>533</v>
      </c>
      <c r="F11" s="117">
        <v>149788</v>
      </c>
      <c r="G11" s="136">
        <f t="shared" si="0"/>
        <v>2200</v>
      </c>
      <c r="H11" s="136">
        <f t="shared" si="0"/>
        <v>181308</v>
      </c>
      <c r="I11" s="157" t="s">
        <v>376</v>
      </c>
      <c r="J11" s="49">
        <v>43</v>
      </c>
    </row>
    <row r="12" spans="1:11" ht="36" customHeight="1">
      <c r="A12" s="313" t="s">
        <v>62</v>
      </c>
      <c r="B12" s="313"/>
      <c r="C12" s="121">
        <f t="shared" ref="C12:H12" si="1">SUM(C9:C11)</f>
        <v>3563</v>
      </c>
      <c r="D12" s="121">
        <f t="shared" si="1"/>
        <v>71317</v>
      </c>
      <c r="E12" s="121">
        <f t="shared" si="1"/>
        <v>1612</v>
      </c>
      <c r="F12" s="121">
        <f t="shared" si="1"/>
        <v>734493</v>
      </c>
      <c r="G12" s="121">
        <f t="shared" si="1"/>
        <v>5175</v>
      </c>
      <c r="H12" s="121">
        <f t="shared" si="1"/>
        <v>805810</v>
      </c>
      <c r="I12" s="318" t="s">
        <v>80</v>
      </c>
      <c r="J12" s="319"/>
      <c r="K12" s="222"/>
    </row>
    <row r="13" spans="1:11" s="54" customFormat="1" ht="21.75" customHeight="1">
      <c r="A13" s="331"/>
      <c r="B13" s="331"/>
      <c r="C13" s="331"/>
      <c r="D13" s="331"/>
      <c r="E13" s="332"/>
      <c r="F13" s="333"/>
      <c r="G13" s="333"/>
      <c r="H13" s="333"/>
      <c r="I13" s="333"/>
      <c r="J13" s="333"/>
      <c r="K13" s="223"/>
    </row>
    <row r="14" spans="1:11">
      <c r="C14" s="54"/>
      <c r="D14" s="54"/>
      <c r="E14" s="54"/>
      <c r="F14" s="54"/>
      <c r="G14" s="54"/>
      <c r="H14" s="54"/>
      <c r="K14" s="222"/>
    </row>
    <row r="15" spans="1:11" ht="16.5">
      <c r="C15" s="55"/>
      <c r="D15" s="55"/>
      <c r="E15" s="55"/>
      <c r="F15" s="55"/>
      <c r="G15" s="55"/>
      <c r="H15" s="55"/>
    </row>
    <row r="16" spans="1:11" ht="16.5">
      <c r="C16" s="47"/>
      <c r="D16" s="47"/>
      <c r="E16" s="47"/>
      <c r="F16" s="47"/>
      <c r="G16" s="47"/>
      <c r="H16" s="47"/>
    </row>
    <row r="17" spans="3:8" ht="16.5">
      <c r="C17" s="47"/>
      <c r="D17" s="47"/>
      <c r="E17" s="47"/>
      <c r="F17" s="47"/>
      <c r="G17" s="47"/>
      <c r="H17" s="47"/>
    </row>
  </sheetData>
  <mergeCells count="18">
    <mergeCell ref="A13:D13"/>
    <mergeCell ref="E13:J13"/>
    <mergeCell ref="A1:J1"/>
    <mergeCell ref="A6:B8"/>
    <mergeCell ref="A11:B11"/>
    <mergeCell ref="A12:B12"/>
    <mergeCell ref="A9:B9"/>
    <mergeCell ref="A10:B10"/>
    <mergeCell ref="A2:J2"/>
    <mergeCell ref="A3:J3"/>
    <mergeCell ref="A4:J4"/>
    <mergeCell ref="I12:J12"/>
    <mergeCell ref="C6:F6"/>
    <mergeCell ref="G6:H7"/>
    <mergeCell ref="I6:I8"/>
    <mergeCell ref="J6:J8"/>
    <mergeCell ref="C7:D7"/>
    <mergeCell ref="E7:F7"/>
  </mergeCells>
  <phoneticPr fontId="13" type="noConversion"/>
  <printOptions horizontalCentered="1" verticalCentered="1"/>
  <pageMargins left="0" right="0" top="0" bottom="0" header="0.31496062992125984" footer="0.31496062992125984"/>
  <pageSetup paperSize="9" orientation="landscape" r:id="rId1"/>
  <rowBreaks count="1" manualBreakCount="1">
    <brk id="13" max="9"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The Annual Bulletin for Building and Construction Statistics 2017</EnglishTitle>
    <PublishingRollupImage xmlns="http://schemas.microsoft.com/sharepoint/v3" xsi:nil="true"/>
    <TaxCatchAll xmlns="b1657202-86a7-46c3-ba71-02bb0da5a392"/>
    <DocType xmlns="b1657202-86a7-46c3-ba71-02bb0da5a392">
      <Value>Publication</Value>
    </DocType>
    <DocumentDescription xmlns="b1657202-86a7-46c3-ba71-02bb0da5a392">النشرة السنوية لإحصاءات البناء والتشييد 2017</DocumentDescription>
    <TaxKeywordTaxHTField xmlns="b1657202-86a7-46c3-ba71-02bb0da5a392">
      <Terms xmlns="http://schemas.microsoft.com/office/infopath/2007/PartnerControls"/>
    </TaxKeywordTaxHTField>
    <Year xmlns="b1657202-86a7-46c3-ba71-02bb0da5a392">2017</Year>
    <PublishingStartDate xmlns="http://schemas.microsoft.com/sharepoint/v3">2018-12-03T21:00:00+00:00</PublishingStartDate>
    <Visible xmlns="b1657202-86a7-46c3-ba71-02bb0da5a392">true</Visible>
    <ArabicTitle xmlns="b1657202-86a7-46c3-ba71-02bb0da5a392">النشرة السنوية لإحصاءات البناء والتشييد 2017</ArabicTitle>
    <DocumentDescription0 xmlns="423524d6-f9d7-4b47-aadf-7b8f6888b7b0">The Annual Bulletin for Building and Construction Statistics 2017</DocumentDescription0>
    <DocPeriodicity xmlns="423524d6-f9d7-4b47-aadf-7b8f6888b7b0">Annual</DocPeriodicity>
  </documentManagement>
</p:properties>
</file>

<file path=customXml/itemProps1.xml><?xml version="1.0" encoding="utf-8"?>
<ds:datastoreItem xmlns:ds="http://schemas.openxmlformats.org/officeDocument/2006/customXml" ds:itemID="{80FB1CA4-1E07-4727-81D1-06BBE1F76C62}"/>
</file>

<file path=customXml/itemProps2.xml><?xml version="1.0" encoding="utf-8"?>
<ds:datastoreItem xmlns:ds="http://schemas.openxmlformats.org/officeDocument/2006/customXml" ds:itemID="{25CE64A0-7CA2-48F7-B09E-FA3F282FC43B}"/>
</file>

<file path=customXml/itemProps3.xml><?xml version="1.0" encoding="utf-8"?>
<ds:datastoreItem xmlns:ds="http://schemas.openxmlformats.org/officeDocument/2006/customXml" ds:itemID="{7EA300B8-1A68-4D22-990C-C26576F1246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40</vt:i4>
      </vt:variant>
    </vt:vector>
  </HeadingPairs>
  <TitlesOfParts>
    <vt:vector size="78" baseType="lpstr">
      <vt:lpstr>Sheet2</vt:lpstr>
      <vt:lpstr>first</vt:lpstr>
      <vt:lpstr>Preface</vt:lpstr>
      <vt:lpstr>Index </vt:lpstr>
      <vt:lpstr>Introduction</vt:lpstr>
      <vt:lpstr>Data</vt:lpstr>
      <vt:lpstr>Concepts</vt:lpstr>
      <vt:lpstr>CH1</vt:lpstr>
      <vt:lpstr>1</vt:lpstr>
      <vt:lpstr>CH2</vt:lpstr>
      <vt:lpstr>2</vt:lpstr>
      <vt:lpstr>3</vt:lpstr>
      <vt:lpstr>4</vt:lpstr>
      <vt:lpstr>5</vt:lpstr>
      <vt:lpstr>6</vt:lpstr>
      <vt:lpstr>7</vt:lpstr>
      <vt:lpstr>8</vt:lpstr>
      <vt:lpstr>9</vt:lpstr>
      <vt:lpstr>CH3</vt:lpstr>
      <vt:lpstr>10</vt:lpstr>
      <vt:lpstr>11</vt:lpstr>
      <vt:lpstr>12</vt:lpstr>
      <vt:lpstr>13</vt:lpstr>
      <vt:lpstr>14</vt:lpstr>
      <vt:lpstr>15</vt:lpstr>
      <vt:lpstr>16</vt:lpstr>
      <vt:lpstr>17</vt:lpstr>
      <vt:lpstr>18</vt:lpstr>
      <vt:lpstr>CH4</vt:lpstr>
      <vt:lpstr>19</vt:lpstr>
      <vt:lpstr>20</vt:lpstr>
      <vt:lpstr>21</vt:lpstr>
      <vt:lpstr>22</vt:lpstr>
      <vt:lpstr>23</vt:lpstr>
      <vt:lpstr>24</vt:lpstr>
      <vt:lpstr>25</vt:lpstr>
      <vt:lpstr>26</vt:lpstr>
      <vt:lpstr>Sheet1</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'3'!Print_Area</vt:lpstr>
      <vt:lpstr>'4'!Print_Area</vt:lpstr>
      <vt:lpstr>'5'!Print_Area</vt:lpstr>
      <vt:lpstr>'6'!Print_Area</vt:lpstr>
      <vt:lpstr>'7'!Print_Area</vt:lpstr>
      <vt:lpstr>'8'!Print_Area</vt:lpstr>
      <vt:lpstr>'9'!Print_Area</vt:lpstr>
      <vt:lpstr>'CH1'!Print_Area</vt:lpstr>
      <vt:lpstr>'CH2'!Print_Area</vt:lpstr>
      <vt:lpstr>'CH3'!Print_Area</vt:lpstr>
      <vt:lpstr>'CH4'!Print_Area</vt:lpstr>
      <vt:lpstr>Concepts!Print_Area</vt:lpstr>
      <vt:lpstr>Data!Print_Area</vt:lpstr>
      <vt:lpstr>first!Print_Area</vt:lpstr>
      <vt:lpstr>'Index '!Print_Area</vt:lpstr>
      <vt:lpstr>Introduction!Print_Area</vt:lpstr>
      <vt:lpstr>Preface!Print_Area</vt:lpstr>
      <vt:lpstr>Sheet2!Print_Area</vt:lpstr>
      <vt:lpstr>Concepts!Print_Titles</vt:lpstr>
      <vt:lpstr>'Index '!Print_Titles</vt:lpstr>
      <vt:lpstr>Introduction!Print_Titles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Annual Bulletin for Building and Construction Statistics 2017</dc:title>
  <dc:creator>mszaher</dc:creator>
  <cp:keywords/>
  <cp:lastModifiedBy>Fatma Khalaf Ali Alboainian</cp:lastModifiedBy>
  <cp:lastPrinted>2018-11-29T06:35:41Z</cp:lastPrinted>
  <dcterms:created xsi:type="dcterms:W3CDTF">2010-02-22T06:23:16Z</dcterms:created>
  <dcterms:modified xsi:type="dcterms:W3CDTF">2018-11-29T09:14:04Z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The Annual Bulletin for Building and Construction Statistics 2017</vt:lpwstr>
  </property>
</Properties>
</file>